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upplies\Andrew - Reports\Misc spend reports\Various reports\Spend by supplier over £25k reports\2021-2022\"/>
    </mc:Choice>
  </mc:AlternateContent>
  <xr:revisionPtr revIDLastSave="0" documentId="13_ncr:1_{BD069882-F3AC-4921-B228-EB9B1BC8CC46}" xr6:coauthVersionLast="47" xr6:coauthVersionMax="47" xr10:uidLastSave="{00000000-0000-0000-0000-000000000000}"/>
  <bookViews>
    <workbookView xWindow="-120" yWindow="-120" windowWidth="27930" windowHeight="16440" tabRatio="826" activeTab="11" xr2:uid="{00000000-000D-0000-FFFF-FFFF00000000}"/>
  </bookViews>
  <sheets>
    <sheet name="April 2021" sheetId="1" r:id="rId1"/>
    <sheet name="May 2021" sheetId="2" r:id="rId2"/>
    <sheet name="June 2021" sheetId="3" r:id="rId3"/>
    <sheet name="July 2021" sheetId="4" r:id="rId4"/>
    <sheet name="August 2021" sheetId="5" r:id="rId5"/>
    <sheet name="September 2021" sheetId="6" r:id="rId6"/>
    <sheet name="October 2021" sheetId="7" r:id="rId7"/>
    <sheet name="November 2021" sheetId="8" r:id="rId8"/>
    <sheet name="December 2021" sheetId="9" r:id="rId9"/>
    <sheet name="January 2022" sheetId="12" r:id="rId10"/>
    <sheet name="February 2022" sheetId="13" r:id="rId11"/>
    <sheet name="March 2022" sheetId="14" r:id="rId12"/>
  </sheets>
  <definedNames>
    <definedName name="_xlnm._FilterDatabase" localSheetId="0" hidden="1">'April 2021'!$A$8:$I$8</definedName>
    <definedName name="_xlnm._FilterDatabase" localSheetId="4" hidden="1">'August 2021'!$A$8:$C$34</definedName>
    <definedName name="_xlnm._FilterDatabase" localSheetId="10" hidden="1">'February 2022'!$A$8:$C$41</definedName>
    <definedName name="_xlnm._FilterDatabase" localSheetId="9" hidden="1">'January 2022'!$A$8:$C$32</definedName>
    <definedName name="_xlnm._FilterDatabase" localSheetId="3" hidden="1">'July 2021'!$A$8:$C$36</definedName>
    <definedName name="_xlnm._FilterDatabase" localSheetId="1" hidden="1">'May 2021'!$A$10:$C$31</definedName>
    <definedName name="_xlnm._FilterDatabase" localSheetId="7" hidden="1">'November 2021'!$A$8:$C$33</definedName>
    <definedName name="_xlnm._FilterDatabase" localSheetId="6" hidden="1">'October 2021'!$A$8:$C$39</definedName>
    <definedName name="_xlnm._FilterDatabase" localSheetId="5" hidden="1">'September 2021'!$A$8:$C$32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14" l="1"/>
  <c r="B55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9" i="14"/>
  <c r="C42" i="13"/>
  <c r="B42" i="13"/>
  <c r="C11" i="13"/>
  <c r="C10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9" i="13"/>
  <c r="B33" i="12"/>
  <c r="C33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9" i="12"/>
  <c r="C32" i="9" l="1"/>
  <c r="B32" i="9"/>
  <c r="C13" i="9"/>
  <c r="C10" i="9"/>
  <c r="C11" i="9"/>
  <c r="C12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9" i="9"/>
  <c r="C34" i="8"/>
  <c r="B34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9" i="8"/>
  <c r="C27" i="7" l="1"/>
  <c r="B27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9" i="7"/>
  <c r="C33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9" i="6"/>
  <c r="B33" i="6"/>
  <c r="C35" i="5" l="1"/>
  <c r="B35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9" i="5"/>
  <c r="C10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9" i="4"/>
  <c r="C10" i="3" l="1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9" i="3"/>
  <c r="C32" i="2" l="1"/>
  <c r="B32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9" i="2"/>
  <c r="C31" i="1" l="1"/>
  <c r="C11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9" i="1"/>
  <c r="C68" i="14"/>
  <c r="B68" i="14"/>
  <c r="C68" i="13"/>
  <c r="B68" i="13"/>
  <c r="C68" i="9"/>
  <c r="B68" i="9"/>
  <c r="C68" i="8"/>
  <c r="B68" i="8"/>
  <c r="C68" i="7"/>
  <c r="B68" i="7"/>
  <c r="C68" i="5"/>
  <c r="B68" i="5"/>
  <c r="C37" i="4"/>
  <c r="B37" i="4"/>
  <c r="C33" i="3"/>
  <c r="B33" i="3"/>
  <c r="B31" i="1" l="1"/>
</calcChain>
</file>

<file path=xl/sharedStrings.xml><?xml version="1.0" encoding="utf-8"?>
<sst xmlns="http://schemas.openxmlformats.org/spreadsheetml/2006/main" count="382" uniqueCount="166">
  <si>
    <t>Supplier</t>
  </si>
  <si>
    <t>JMBC BUILDING CONTRACTORS</t>
  </si>
  <si>
    <t>JOHNSON &amp; JOHNSON MEDICAL LTD</t>
  </si>
  <si>
    <t>CAUSEWAY ELECTRICAL SERVICES</t>
  </si>
  <si>
    <t>H JENKINSON &amp; CO LTD</t>
  </si>
  <si>
    <t>Total spend ex vat</t>
  </si>
  <si>
    <t>Total spend inc vat</t>
  </si>
  <si>
    <t>INSIGHT DIRECT (UK) LTD</t>
  </si>
  <si>
    <t>Total spend</t>
  </si>
  <si>
    <t>GRIFFITHS &amp; ARMOUR</t>
  </si>
  <si>
    <t>SUPPLY CHAIN COORDINATION LIMITED</t>
  </si>
  <si>
    <t>STRYKER UK LTD</t>
  </si>
  <si>
    <t>SYSMEX UK LTD</t>
  </si>
  <si>
    <t>MICHAEL PAGE INTERNATIONAL RECRUITMENT LTD</t>
  </si>
  <si>
    <t>EWOOD FOODS</t>
  </si>
  <si>
    <t>CREAMLINE DAIRIES LTD</t>
  </si>
  <si>
    <t>VODAFONE LTD</t>
  </si>
  <si>
    <t>ZIMMER BIOMET UK LTD</t>
  </si>
  <si>
    <t>TIFFIN SANDWICHES LTD</t>
  </si>
  <si>
    <t>Supplier spend over £25,000 inc vat for the period 01.04.2021 to 30.04.2022</t>
  </si>
  <si>
    <t>NHS MIDLANDS AND LANCASHIRE CSU</t>
  </si>
  <si>
    <t>HUNTER HEALTHCARE RESOURCING LTD</t>
  </si>
  <si>
    <t>EMERGENCY RESPONSE SYSTEMS LTD</t>
  </si>
  <si>
    <t>GENOMIC HEALTH UK LTD</t>
  </si>
  <si>
    <t>SIEMENS PLC</t>
  </si>
  <si>
    <t>BOLD RECRUITMENT SOLUTIONS LTD</t>
  </si>
  <si>
    <t>KNOX &amp; SON LTD</t>
  </si>
  <si>
    <t>SRCL LTD</t>
  </si>
  <si>
    <t>UNIVERSITY HOSPITALS BIRMINGHAM NHS FOUNDATION TRUST</t>
  </si>
  <si>
    <t>GREENSTAFF MEDICAL LTD</t>
  </si>
  <si>
    <t>SYNERTEC LTD</t>
  </si>
  <si>
    <t>DE LAGE LANDEN LEASING LTD</t>
  </si>
  <si>
    <t>BT PLC</t>
  </si>
  <si>
    <t>MEDISPACE DIAGNOSTICS LTD</t>
  </si>
  <si>
    <t>MERIDIAN BUSINESS SUPPORT LTD</t>
  </si>
  <si>
    <t>BECTON DICKINSON DISPENSING UK LTD</t>
  </si>
  <si>
    <t>BECTON DICKINSON UK LTD</t>
  </si>
  <si>
    <t>SPECIALIST COMPUTER CENTRES PLC</t>
  </si>
  <si>
    <t>MED IMAGING LTD</t>
  </si>
  <si>
    <t>SOFTCAT PLC</t>
  </si>
  <si>
    <t>VERTIV INFRASTRUCTURE LTD</t>
  </si>
  <si>
    <t>PERIDOT PARTNERS</t>
  </si>
  <si>
    <t>CEPHEID UK LTD</t>
  </si>
  <si>
    <t>MEDSTROM LTD</t>
  </si>
  <si>
    <t>ROCHE DIAGNOSTICS LTD</t>
  </si>
  <si>
    <t>MEDISPACE BV</t>
  </si>
  <si>
    <t>APIRA LTD</t>
  </si>
  <si>
    <t>GLOBE LOCUMS LTD</t>
  </si>
  <si>
    <t>TAUNTON &amp; SOMERSET NHS FOUNDATION TRUST</t>
  </si>
  <si>
    <t>OGILVIE FLEET LTD</t>
  </si>
  <si>
    <t>MED IMAGING HEALTHCARE LTD</t>
  </si>
  <si>
    <t>BRIDGEWATER COMMUNITY HEALTHCARE NHS FOUNDATION TRUST</t>
  </si>
  <si>
    <t>BOSTON SCIENTIFIC LTD</t>
  </si>
  <si>
    <t>DELL CORPORATION LTD</t>
  </si>
  <si>
    <t>PESTPROOF LTD</t>
  </si>
  <si>
    <t>HOLOGIC LTD</t>
  </si>
  <si>
    <t>LANGUAGELINE SOLUTIONS</t>
  </si>
  <si>
    <t>PHILIPS ELECTRONICS UK LTD</t>
  </si>
  <si>
    <t>WIDNES HIGHFIELD HEALTH LTD</t>
  </si>
  <si>
    <t>THE CHRISTIE NHS FOUNDATION TRUST</t>
  </si>
  <si>
    <t>PATCHWORK</t>
  </si>
  <si>
    <t>DATA SPACE</t>
  </si>
  <si>
    <t>INTEGRATED RADIOLOGICAL SERVICES LTD</t>
  </si>
  <si>
    <t>INSIDE FIRST LTD</t>
  </si>
  <si>
    <t>ATLAS DIAGNOSTICS LTD</t>
  </si>
  <si>
    <t>FALCK UK AMBULANCE SERVICE LTD</t>
  </si>
  <si>
    <t>HALTON &amp; ST HELENS VCA</t>
  </si>
  <si>
    <t>HALTON BAR SUPPLIES LTD</t>
  </si>
  <si>
    <t>ICS OPERATIONS LTD</t>
  </si>
  <si>
    <t>MAX 20 PROJECT SOLUTIONS LTD</t>
  </si>
  <si>
    <t>MAX20 LTD</t>
  </si>
  <si>
    <t>PRIMECARE INDEPENDANT AMBULANCE SERVICES LTD</t>
  </si>
  <si>
    <t>RIBBLE FARM FARE LTD</t>
  </si>
  <si>
    <t>HARMONY FIRE LIMITED</t>
  </si>
  <si>
    <t>NORTHUMBRIA HEALTHCARE NHS FOUNDATION TRUST</t>
  </si>
  <si>
    <t>TUSKER DIRECT LTD T/A TUSKER</t>
  </si>
  <si>
    <t>CGM LAB BELGIUM SA</t>
  </si>
  <si>
    <t>SME HCI LTD</t>
  </si>
  <si>
    <t>BIDFOOD</t>
  </si>
  <si>
    <t>PA CONSULTING SERVICES LTD</t>
  </si>
  <si>
    <t>NIFES CONSULTING GROUP</t>
  </si>
  <si>
    <t>C &amp; G WHOLESALE FOODS LTD</t>
  </si>
  <si>
    <t>ABBA CARS WARRINGTON LTD</t>
  </si>
  <si>
    <t>BADENOCH &amp; CLARK</t>
  </si>
  <si>
    <t>NORTHWEST CAR PARK CO LTD</t>
  </si>
  <si>
    <t>GRAND HOTEL BLACKPOOL</t>
  </si>
  <si>
    <t>SUNBELT RENTALS LTD</t>
  </si>
  <si>
    <t>APEC GROUP ASSOCIATION</t>
  </si>
  <si>
    <t>BOC LTD</t>
  </si>
  <si>
    <t>ANTHONYS TRAVEL</t>
  </si>
  <si>
    <t>BAGNALL &amp; MORRIS WASTE SERVICES LTD</t>
  </si>
  <si>
    <t>SHRED STATION LTD</t>
  </si>
  <si>
    <t>IBI GROUP</t>
  </si>
  <si>
    <t>STARKEY LABORATORIES LTD</t>
  </si>
  <si>
    <t>JONES &amp; BROOKS LTD</t>
  </si>
  <si>
    <t>MEDTRONIC LTD</t>
  </si>
  <si>
    <t>DH OPCO UK LTD</t>
  </si>
  <si>
    <t>PUBLIC VIEW LTD</t>
  </si>
  <si>
    <t>SIEMENS HEALTHCARE DIAGNOSTICS LTD</t>
  </si>
  <si>
    <t>VEOLIA ES (UK) LTD</t>
  </si>
  <si>
    <t>DATIX LTD</t>
  </si>
  <si>
    <t>SOMERSET NHS FOUNDATION TRUST</t>
  </si>
  <si>
    <t>JOHN TURNER CONSTRUCTION GROUP LTD</t>
  </si>
  <si>
    <t>SEROSEP UK LTD</t>
  </si>
  <si>
    <t>LIVERPOOL UNIVERSITY HOSPITALS NHS FOUNDATION TRUST</t>
  </si>
  <si>
    <t>RED TREE BUILDING CONTRACTORS LTD</t>
  </si>
  <si>
    <t>VEOLIA ES RESOURCE EFFICENCY UK LTD</t>
  </si>
  <si>
    <t>GENMED ME LTD</t>
  </si>
  <si>
    <t>ESSENTIAL HEALTHCARE SOLUTIONS (UK) LTD</t>
  </si>
  <si>
    <t>GE HEALTHCARE</t>
  </si>
  <si>
    <t>LEICA MICROSYSTEMS (UK) LTD</t>
  </si>
  <si>
    <t>HEIDELBERG ENGINEERING LTD</t>
  </si>
  <si>
    <t>DRAEGER MEDICAL UK LTD</t>
  </si>
  <si>
    <t>NHS TRUST DEVELOPMENT AUTHORITY</t>
  </si>
  <si>
    <t>WRIGHTINGTON WIGAN AND LEIGH TEACHING HOSPITALS NHS FOUNDATION TRUST</t>
  </si>
  <si>
    <t>CDW LTD</t>
  </si>
  <si>
    <t>TILBURY DOUGLAS CONSTRUCTION LTD</t>
  </si>
  <si>
    <t>SIEMENS HEALTHCARE LTD</t>
  </si>
  <si>
    <t>GILLING DOD ARCHITECTS</t>
  </si>
  <si>
    <t>GETINGE LTD</t>
  </si>
  <si>
    <t>BMM ENERGY SOLUTIONS</t>
  </si>
  <si>
    <t>K&amp;L JOINERY LTD</t>
  </si>
  <si>
    <t>DRIVE DEVILBISS HEALTHCARE</t>
  </si>
  <si>
    <t>ST HELENS &amp; KNOWSLEY HOSPITALS NHS TRUST</t>
  </si>
  <si>
    <t>RPA DENTAL</t>
  </si>
  <si>
    <t>SHANDON DIAGNOSTICS LTD</t>
  </si>
  <si>
    <t>CANON MEDICAL SYSTEMS LTD</t>
  </si>
  <si>
    <t>MID CHESHIRE HOSPITALS NHS FOUNDATION TRUST</t>
  </si>
  <si>
    <t>GEMINI SURGICAL UK</t>
  </si>
  <si>
    <t>PINNEGAR HAYWARD DESIGN</t>
  </si>
  <si>
    <t>ARCHUS LTD</t>
  </si>
  <si>
    <t>BURLODGE LTD</t>
  </si>
  <si>
    <t>APETITO LTD</t>
  </si>
  <si>
    <t>CROYDE MEDICAL LTD</t>
  </si>
  <si>
    <t>MICAD SYSTEMS (UK) LTD</t>
  </si>
  <si>
    <t>CASTLE GREEN HOTEL</t>
  </si>
  <si>
    <t>THORNBURY NURSING SERVICES</t>
  </si>
  <si>
    <t>4 WAYS HEALTHCARE LTD</t>
  </si>
  <si>
    <t>HAAG STREIT UK LTD</t>
  </si>
  <si>
    <t>MINDRAY (UK) LTD</t>
  </si>
  <si>
    <t>B BRAUN MEDICAL LTD</t>
  </si>
  <si>
    <t>PORTAKABIN LTD</t>
  </si>
  <si>
    <t>POPULO CONSULTING LTD</t>
  </si>
  <si>
    <t>EDGECUMBE CONSULTING GROUP LTD</t>
  </si>
  <si>
    <t>LEARNING CLINIC LTD</t>
  </si>
  <si>
    <t>VERATHON MEDICAL (UK) LTD</t>
  </si>
  <si>
    <t>ATLANTIC DATA LTD</t>
  </si>
  <si>
    <t>WARRINGTON BOROUGH COUNCIL</t>
  </si>
  <si>
    <t>IATRIC SYSTEMS</t>
  </si>
  <si>
    <t>CLEVERMED LTD</t>
  </si>
  <si>
    <t>OWEN ELLIS PARTNERSHIP</t>
  </si>
  <si>
    <t>NHS PROPERTY SERVICES LTD</t>
  </si>
  <si>
    <t>MY DEMENTIA IMPROVEMENT NETWORK LTD</t>
  </si>
  <si>
    <t>WARRINGTON DISABILITY PARTNERSHIP</t>
  </si>
  <si>
    <t>WELLBEING ENTERPRISES CIC LTD</t>
  </si>
  <si>
    <t>UK 3B SCIENTIFIC LTD</t>
  </si>
  <si>
    <t>MWUK ACQUISITION CO LTD T/A ALEXANDRA</t>
  </si>
  <si>
    <t>AIR PRODUCTS PLC</t>
  </si>
  <si>
    <t>K2 MEDICAL SYSTEMS LTD</t>
  </si>
  <si>
    <t>ASSIST MANAGED SERVICES</t>
  </si>
  <si>
    <t>CSS SECURITY LTD</t>
  </si>
  <si>
    <t>MARAVE LTD</t>
  </si>
  <si>
    <t>ALCUMUS SYPOL LTD</t>
  </si>
  <si>
    <t>LABCOLD LTD</t>
  </si>
  <si>
    <t>GRAFTON OPTICAL CO LTD</t>
  </si>
  <si>
    <t>ADP ARCHITECTS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</si>
</sst>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3" fillId="0" borderId="0" xfId="0" applyFont="1"/>
    <xf numFmtId="0" fontId="4" fillId="2" borderId="4" xfId="0" applyFont="1" applyFill="1" applyBorder="1"/>
    <xf numFmtId="0" fontId="0" fillId="0" borderId="0" xfId="0" applyFont="1"/>
    <xf numFmtId="0" fontId="5" fillId="2" borderId="1" xfId="1" applyFont="1" applyFill="1" applyBorder="1"/>
    <xf numFmtId="44" fontId="5" fillId="2" borderId="2" xfId="2" applyFont="1" applyFill="1" applyBorder="1"/>
    <xf numFmtId="0" fontId="4" fillId="2" borderId="3" xfId="0" applyFont="1" applyFill="1" applyBorder="1"/>
    <xf numFmtId="44" fontId="4" fillId="2" borderId="5" xfId="0" applyNumberFormat="1" applyFont="1" applyFill="1" applyBorder="1"/>
    <xf numFmtId="44" fontId="0" fillId="0" borderId="0" xfId="6" applyFont="1"/>
    <xf numFmtId="0" fontId="5" fillId="0" borderId="0" xfId="0" applyFont="1"/>
    <xf numFmtId="44" fontId="5" fillId="0" borderId="0" xfId="6" applyFont="1"/>
    <xf numFmtId="44" fontId="0" fillId="0" borderId="0" xfId="0" applyNumberFormat="1"/>
    <xf numFmtId="44" fontId="5" fillId="0" borderId="0" xfId="0" applyNumberFormat="1" applyFont="1"/>
    <xf numFmtId="0" fontId="2" fillId="0" borderId="0" xfId="0" applyFont="1"/>
    <xf numFmtId="44" fontId="2" fillId="0" borderId="0" xfId="6" applyFont="1"/>
    <xf numFmtId="44" fontId="1" fillId="0" borderId="0" xfId="6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7">
    <cellStyle name="Currency 2" xfId="2" xr:uid="{00000000-0005-0000-0000-000001000000}"/>
    <cellStyle name="Currency 3" xfId="4" xr:uid="{00000000-0005-0000-0000-000002000000}"/>
    <cellStyle name="Currency 4" xfId="6" xr:uid="{00000000-0005-0000-0000-000003000000}"/>
    <cellStyle name="Normal" xfId="0" builtinId="0"/>
    <cellStyle name="Normal 2" xfId="1" xr:uid="{00000000-0005-0000-0000-000005000000}"/>
    <cellStyle name="Normal 3" xfId="3" xr:uid="{00000000-0005-0000-0000-000006000000}"/>
    <cellStyle name="Normal 4" xfId="5" xr:uid="{00000000-0005-0000-0000-000007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3</xdr:col>
      <xdr:colOff>0</xdr:colOff>
      <xdr:row>5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7340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595312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071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25400</xdr:rowOff>
    </xdr:from>
    <xdr:to>
      <xdr:col>3</xdr:col>
      <xdr:colOff>0</xdr:colOff>
      <xdr:row>4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4B1756-9900-4D61-ADE1-1D1B24DF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573405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3</xdr:col>
      <xdr:colOff>0</xdr:colOff>
      <xdr:row>4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D2E761D-5C99-48E0-A8E9-FE364F25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5734050" cy="86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3</xdr:col>
      <xdr:colOff>0</xdr:colOff>
      <xdr:row>4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B4793CD-1824-4F15-B498-C3D596C7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7340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3</xdr:col>
      <xdr:colOff>0</xdr:colOff>
      <xdr:row>5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B03E31A-A088-44CC-BF4A-870D5B976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57340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1152525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102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3</xdr:col>
      <xdr:colOff>0</xdr:colOff>
      <xdr:row>5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0DDEC22-50ED-437C-8CB7-75A2C242B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57340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19050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3</xdr:col>
      <xdr:colOff>0</xdr:colOff>
      <xdr:row>5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131D670-C137-428B-AB6C-D67C33B6B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57340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57149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4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3</xdr:col>
      <xdr:colOff>0</xdr:colOff>
      <xdr:row>5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7F15F6A-0894-436D-B7AF-E7200ACD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57340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2</xdr:col>
      <xdr:colOff>1104900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5924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3</xdr:col>
      <xdr:colOff>0</xdr:colOff>
      <xdr:row>5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431870E-41A7-4999-A8CC-2BF0788BD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57340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1152525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3</xdr:col>
      <xdr:colOff>0</xdr:colOff>
      <xdr:row>5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D1300AA-9396-4AA8-B0C4-BFFE3CCEC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57340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</xdr:col>
      <xdr:colOff>9526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2197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3</xdr:col>
      <xdr:colOff>0</xdr:colOff>
      <xdr:row>5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A34E09E-A330-4762-86B2-D6AFC4C7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57340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1123950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4484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25400</xdr:rowOff>
    </xdr:from>
    <xdr:to>
      <xdr:col>3</xdr:col>
      <xdr:colOff>0</xdr:colOff>
      <xdr:row>4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0AC5DE1-9215-42A4-A9BF-FA747B39C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5734050" cy="8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31"/>
  <sheetViews>
    <sheetView workbookViewId="0">
      <selection activeCell="C9" sqref="C9"/>
    </sheetView>
  </sheetViews>
  <sheetFormatPr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1" spans="1:3" s="1" customFormat="1" x14ac:dyDescent="0.25">
      <c r="A1"/>
    </row>
    <row r="2" spans="1:3" s="1" customFormat="1" x14ac:dyDescent="0.25"/>
    <row r="3" spans="1:3" s="1" customFormat="1" x14ac:dyDescent="0.25"/>
    <row r="4" spans="1:3" s="1" customFormat="1" x14ac:dyDescent="0.25"/>
    <row r="5" spans="1:3" s="1" customFormat="1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x14ac:dyDescent="0.25">
      <c r="A9" s="14" t="s">
        <v>12</v>
      </c>
      <c r="B9" s="15">
        <v>372214</v>
      </c>
      <c r="C9" s="13">
        <f t="shared" ref="C9:C30" si="0">B9*1.2</f>
        <v>446656.8</v>
      </c>
    </row>
    <row r="10" spans="1:3" x14ac:dyDescent="0.25">
      <c r="A10" s="4" t="s">
        <v>1</v>
      </c>
      <c r="B10" s="16">
        <v>326425.66000000003</v>
      </c>
      <c r="C10" s="13">
        <f t="shared" si="0"/>
        <v>391710.79200000002</v>
      </c>
    </row>
    <row r="11" spans="1:3" x14ac:dyDescent="0.25">
      <c r="A11" s="4" t="s">
        <v>10</v>
      </c>
      <c r="B11" s="16">
        <v>301937.27000000014</v>
      </c>
      <c r="C11" s="13">
        <f t="shared" si="0"/>
        <v>362324.72400000016</v>
      </c>
    </row>
    <row r="12" spans="1:3" x14ac:dyDescent="0.25">
      <c r="A12" s="4" t="s">
        <v>7</v>
      </c>
      <c r="B12" s="16">
        <v>205246.67000000004</v>
      </c>
      <c r="C12" s="13">
        <f t="shared" si="0"/>
        <v>246296.00400000004</v>
      </c>
    </row>
    <row r="13" spans="1:3" s="1" customFormat="1" x14ac:dyDescent="0.25">
      <c r="A13" s="4" t="s">
        <v>3</v>
      </c>
      <c r="B13" s="16">
        <v>204166.66</v>
      </c>
      <c r="C13" s="13">
        <f t="shared" si="0"/>
        <v>244999.992</v>
      </c>
    </row>
    <row r="14" spans="1:3" x14ac:dyDescent="0.25">
      <c r="A14" s="4" t="s">
        <v>9</v>
      </c>
      <c r="B14" s="16">
        <v>140123.46</v>
      </c>
      <c r="C14" s="13">
        <f t="shared" si="0"/>
        <v>168148.15199999997</v>
      </c>
    </row>
    <row r="15" spans="1:3" s="1" customFormat="1" x14ac:dyDescent="0.25">
      <c r="A15" s="4" t="s">
        <v>20</v>
      </c>
      <c r="B15" s="16">
        <v>104280</v>
      </c>
      <c r="C15" s="13">
        <f t="shared" si="0"/>
        <v>125136</v>
      </c>
    </row>
    <row r="16" spans="1:3" x14ac:dyDescent="0.25">
      <c r="A16" s="4" t="s">
        <v>21</v>
      </c>
      <c r="B16" s="16">
        <v>103950</v>
      </c>
      <c r="C16" s="13">
        <f t="shared" si="0"/>
        <v>124740</v>
      </c>
    </row>
    <row r="17" spans="1:3" x14ac:dyDescent="0.25">
      <c r="A17" s="4" t="s">
        <v>14</v>
      </c>
      <c r="B17" s="16">
        <v>78000</v>
      </c>
      <c r="C17" s="13">
        <f t="shared" si="0"/>
        <v>93600</v>
      </c>
    </row>
    <row r="18" spans="1:3" x14ac:dyDescent="0.25">
      <c r="A18" s="4" t="s">
        <v>22</v>
      </c>
      <c r="B18" s="16">
        <v>67000</v>
      </c>
      <c r="C18" s="13">
        <f t="shared" si="0"/>
        <v>80400</v>
      </c>
    </row>
    <row r="19" spans="1:3" x14ac:dyDescent="0.25">
      <c r="A19" s="4" t="s">
        <v>2</v>
      </c>
      <c r="B19" s="16">
        <v>65321.840000000047</v>
      </c>
      <c r="C19" s="13">
        <f t="shared" si="0"/>
        <v>78386.208000000057</v>
      </c>
    </row>
    <row r="20" spans="1:3" x14ac:dyDescent="0.25">
      <c r="A20" s="4" t="s">
        <v>15</v>
      </c>
      <c r="B20" s="16">
        <v>65000</v>
      </c>
      <c r="C20" s="13">
        <f t="shared" si="0"/>
        <v>78000</v>
      </c>
    </row>
    <row r="21" spans="1:3" x14ac:dyDescent="0.25">
      <c r="A21" s="4" t="s">
        <v>23</v>
      </c>
      <c r="B21" s="16">
        <v>63450</v>
      </c>
      <c r="C21" s="13">
        <f t="shared" si="0"/>
        <v>76140</v>
      </c>
    </row>
    <row r="22" spans="1:3" x14ac:dyDescent="0.25">
      <c r="A22" s="4" t="s">
        <v>24</v>
      </c>
      <c r="B22" s="16">
        <v>55077.97</v>
      </c>
      <c r="C22" s="13">
        <f t="shared" si="0"/>
        <v>66093.563999999998</v>
      </c>
    </row>
    <row r="23" spans="1:3" x14ac:dyDescent="0.25">
      <c r="A23" s="4" t="s">
        <v>13</v>
      </c>
      <c r="B23" s="16">
        <v>55000</v>
      </c>
      <c r="C23" s="13">
        <f t="shared" si="0"/>
        <v>66000</v>
      </c>
    </row>
    <row r="24" spans="1:3" x14ac:dyDescent="0.25">
      <c r="A24" s="4" t="s">
        <v>18</v>
      </c>
      <c r="B24" s="16">
        <v>55000</v>
      </c>
      <c r="C24" s="13">
        <f t="shared" si="0"/>
        <v>66000</v>
      </c>
    </row>
    <row r="25" spans="1:3" x14ac:dyDescent="0.25">
      <c r="A25" s="4" t="s">
        <v>4</v>
      </c>
      <c r="B25" s="16">
        <v>43021.049999999959</v>
      </c>
      <c r="C25" s="13">
        <f t="shared" si="0"/>
        <v>51625.259999999951</v>
      </c>
    </row>
    <row r="26" spans="1:3" x14ac:dyDescent="0.25">
      <c r="A26" s="4" t="s">
        <v>25</v>
      </c>
      <c r="B26" s="16">
        <v>39782.369999999995</v>
      </c>
      <c r="C26" s="13">
        <f t="shared" si="0"/>
        <v>47738.84399999999</v>
      </c>
    </row>
    <row r="27" spans="1:3" x14ac:dyDescent="0.25">
      <c r="A27" s="4" t="s">
        <v>16</v>
      </c>
      <c r="B27" s="16">
        <v>37693</v>
      </c>
      <c r="C27" s="13">
        <f t="shared" si="0"/>
        <v>45231.6</v>
      </c>
    </row>
    <row r="28" spans="1:3" x14ac:dyDescent="0.25">
      <c r="A28" s="4" t="s">
        <v>11</v>
      </c>
      <c r="B28" s="16">
        <v>34090.049999999996</v>
      </c>
      <c r="C28" s="13">
        <f t="shared" si="0"/>
        <v>40908.05999999999</v>
      </c>
    </row>
    <row r="29" spans="1:3" x14ac:dyDescent="0.25">
      <c r="A29" s="4" t="s">
        <v>17</v>
      </c>
      <c r="B29" s="16">
        <v>32261.289999999994</v>
      </c>
      <c r="C29" s="13">
        <f t="shared" si="0"/>
        <v>38713.547999999988</v>
      </c>
    </row>
    <row r="30" spans="1:3" ht="15.75" thickBot="1" x14ac:dyDescent="0.3">
      <c r="A30" s="4" t="s">
        <v>26</v>
      </c>
      <c r="B30" s="16">
        <v>25480</v>
      </c>
      <c r="C30" s="13">
        <f t="shared" si="0"/>
        <v>30576</v>
      </c>
    </row>
    <row r="31" spans="1:3" ht="15.75" thickBot="1" x14ac:dyDescent="0.3">
      <c r="A31" s="3" t="s">
        <v>8</v>
      </c>
      <c r="B31" s="8">
        <f>SUM(B10:B30)</f>
        <v>2102307.29</v>
      </c>
      <c r="C31" s="8">
        <f>SUM(C9:C30)</f>
        <v>2969425.548</v>
      </c>
    </row>
  </sheetData>
  <sortState xmlns:xlrd2="http://schemas.microsoft.com/office/spreadsheetml/2017/richdata2" ref="A10:C30">
    <sortCondition descending="1" ref="C10:C30"/>
  </sortState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5:C33"/>
  <sheetViews>
    <sheetView zoomScaleNormal="100" workbookViewId="0">
      <selection activeCell="A33" sqref="A33:XFD33"/>
    </sheetView>
  </sheetViews>
  <sheetFormatPr defaultColWidth="8.7109375" defaultRowHeight="15" x14ac:dyDescent="0.25"/>
  <cols>
    <col min="1" max="1" width="39.28515625" style="1" bestFit="1" customWidth="1"/>
    <col min="2" max="2" width="25.28515625" style="1" bestFit="1" customWidth="1"/>
    <col min="3" max="3" width="17.5703125" style="1" bestFit="1" customWidth="1"/>
    <col min="4" max="16384" width="8.7109375" style="1"/>
  </cols>
  <sheetData>
    <row r="5" spans="1:3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x14ac:dyDescent="0.25">
      <c r="A9" s="10" t="s">
        <v>36</v>
      </c>
      <c r="B9" s="11">
        <v>192458.59</v>
      </c>
      <c r="C9" s="13">
        <f t="shared" ref="C9:C32" si="0">B9*1.2</f>
        <v>230950.30799999999</v>
      </c>
    </row>
    <row r="10" spans="1:3" x14ac:dyDescent="0.25">
      <c r="A10" s="1" t="s">
        <v>53</v>
      </c>
      <c r="B10" s="9">
        <v>162638.46999999997</v>
      </c>
      <c r="C10" s="13">
        <f t="shared" si="0"/>
        <v>195166.16399999996</v>
      </c>
    </row>
    <row r="11" spans="1:3" x14ac:dyDescent="0.25">
      <c r="A11" s="1" t="s">
        <v>109</v>
      </c>
      <c r="B11" s="9">
        <v>123403</v>
      </c>
      <c r="C11" s="13">
        <f t="shared" si="0"/>
        <v>148083.6</v>
      </c>
    </row>
    <row r="12" spans="1:3" x14ac:dyDescent="0.25">
      <c r="A12" s="1" t="s">
        <v>126</v>
      </c>
      <c r="B12" s="9">
        <v>94560</v>
      </c>
      <c r="C12" s="13">
        <f t="shared" si="0"/>
        <v>113472</v>
      </c>
    </row>
    <row r="13" spans="1:3" x14ac:dyDescent="0.25">
      <c r="A13" s="1" t="s">
        <v>108</v>
      </c>
      <c r="B13" s="9">
        <v>92000</v>
      </c>
      <c r="C13" s="13">
        <f t="shared" si="0"/>
        <v>110400</v>
      </c>
    </row>
    <row r="14" spans="1:3" x14ac:dyDescent="0.25">
      <c r="A14" s="1" t="s">
        <v>42</v>
      </c>
      <c r="B14" s="9">
        <v>80852.700000000012</v>
      </c>
      <c r="C14" s="13">
        <f t="shared" si="0"/>
        <v>97023.24</v>
      </c>
    </row>
    <row r="15" spans="1:3" x14ac:dyDescent="0.25">
      <c r="A15" s="1" t="s">
        <v>112</v>
      </c>
      <c r="B15" s="9">
        <v>76494.78</v>
      </c>
      <c r="C15" s="13">
        <f t="shared" si="0"/>
        <v>91793.73599999999</v>
      </c>
    </row>
    <row r="16" spans="1:3" x14ac:dyDescent="0.25">
      <c r="A16" s="1" t="s">
        <v>22</v>
      </c>
      <c r="B16" s="9">
        <v>75000</v>
      </c>
      <c r="C16" s="13">
        <f t="shared" si="0"/>
        <v>90000</v>
      </c>
    </row>
    <row r="17" spans="1:3" x14ac:dyDescent="0.25">
      <c r="A17" s="1" t="s">
        <v>127</v>
      </c>
      <c r="B17" s="9">
        <v>71460.820000000007</v>
      </c>
      <c r="C17" s="13">
        <f t="shared" si="0"/>
        <v>85752.984000000011</v>
      </c>
    </row>
    <row r="18" spans="1:3" x14ac:dyDescent="0.25">
      <c r="A18" s="1" t="s">
        <v>3</v>
      </c>
      <c r="B18" s="9">
        <v>67441.759999999995</v>
      </c>
      <c r="C18" s="13">
        <f t="shared" si="0"/>
        <v>80930.111999999994</v>
      </c>
    </row>
    <row r="19" spans="1:3" x14ac:dyDescent="0.25">
      <c r="A19" s="1" t="s">
        <v>117</v>
      </c>
      <c r="B19" s="9">
        <v>65000</v>
      </c>
      <c r="C19" s="13">
        <f t="shared" si="0"/>
        <v>78000</v>
      </c>
    </row>
    <row r="20" spans="1:3" x14ac:dyDescent="0.25">
      <c r="A20" s="1" t="s">
        <v>1</v>
      </c>
      <c r="B20" s="9">
        <v>64961</v>
      </c>
      <c r="C20" s="13">
        <f t="shared" si="0"/>
        <v>77953.2</v>
      </c>
    </row>
    <row r="21" spans="1:3" x14ac:dyDescent="0.25">
      <c r="A21" s="1" t="s">
        <v>7</v>
      </c>
      <c r="B21" s="9">
        <v>58406.509999999995</v>
      </c>
      <c r="C21" s="13">
        <f t="shared" si="0"/>
        <v>70087.811999999991</v>
      </c>
    </row>
    <row r="22" spans="1:3" x14ac:dyDescent="0.25">
      <c r="A22" s="1" t="s">
        <v>65</v>
      </c>
      <c r="B22" s="9">
        <v>50000</v>
      </c>
      <c r="C22" s="13">
        <f t="shared" si="0"/>
        <v>60000</v>
      </c>
    </row>
    <row r="23" spans="1:3" x14ac:dyDescent="0.25">
      <c r="A23" s="1" t="s">
        <v>128</v>
      </c>
      <c r="B23" s="9">
        <v>50000</v>
      </c>
      <c r="C23" s="13">
        <f t="shared" si="0"/>
        <v>60000</v>
      </c>
    </row>
    <row r="24" spans="1:3" x14ac:dyDescent="0.25">
      <c r="A24" s="1" t="s">
        <v>11</v>
      </c>
      <c r="B24" s="9">
        <v>49086.339999999989</v>
      </c>
      <c r="C24" s="13">
        <f t="shared" si="0"/>
        <v>58903.607999999986</v>
      </c>
    </row>
    <row r="25" spans="1:3" x14ac:dyDescent="0.25">
      <c r="A25" s="1" t="s">
        <v>34</v>
      </c>
      <c r="B25" s="9">
        <v>40000</v>
      </c>
      <c r="C25" s="13">
        <f t="shared" si="0"/>
        <v>48000</v>
      </c>
    </row>
    <row r="26" spans="1:3" x14ac:dyDescent="0.25">
      <c r="A26" s="1" t="s">
        <v>129</v>
      </c>
      <c r="B26" s="9">
        <v>37278</v>
      </c>
      <c r="C26" s="13">
        <f t="shared" si="0"/>
        <v>44733.599999999999</v>
      </c>
    </row>
    <row r="27" spans="1:3" x14ac:dyDescent="0.25">
      <c r="A27" s="1" t="s">
        <v>2</v>
      </c>
      <c r="B27" s="9">
        <v>35989.890000000029</v>
      </c>
      <c r="C27" s="13">
        <f t="shared" si="0"/>
        <v>43187.868000000031</v>
      </c>
    </row>
    <row r="28" spans="1:3" x14ac:dyDescent="0.25">
      <c r="A28" s="1" t="s">
        <v>130</v>
      </c>
      <c r="B28" s="9">
        <v>34688</v>
      </c>
      <c r="C28" s="13">
        <f t="shared" si="0"/>
        <v>41625.599999999999</v>
      </c>
    </row>
    <row r="29" spans="1:3" x14ac:dyDescent="0.25">
      <c r="A29" s="1" t="s">
        <v>13</v>
      </c>
      <c r="B29" s="9">
        <v>30000</v>
      </c>
      <c r="C29" s="13">
        <f t="shared" si="0"/>
        <v>36000</v>
      </c>
    </row>
    <row r="30" spans="1:3" x14ac:dyDescent="0.25">
      <c r="A30" s="1" t="s">
        <v>131</v>
      </c>
      <c r="B30" s="9">
        <v>26041.08</v>
      </c>
      <c r="C30" s="13">
        <f t="shared" si="0"/>
        <v>31249.296000000002</v>
      </c>
    </row>
    <row r="31" spans="1:3" x14ac:dyDescent="0.25">
      <c r="A31" s="1" t="s">
        <v>132</v>
      </c>
      <c r="B31" s="9">
        <v>25000</v>
      </c>
      <c r="C31" s="13">
        <f t="shared" si="0"/>
        <v>30000</v>
      </c>
    </row>
    <row r="32" spans="1:3" ht="15.75" thickBot="1" x14ac:dyDescent="0.3">
      <c r="A32" s="1" t="s">
        <v>10</v>
      </c>
      <c r="B32" s="9">
        <v>413941.5700000017</v>
      </c>
      <c r="C32" s="13">
        <f t="shared" si="0"/>
        <v>496729.884000002</v>
      </c>
    </row>
    <row r="33" spans="1:3" ht="15.75" thickBot="1" x14ac:dyDescent="0.3">
      <c r="A33" s="3" t="s">
        <v>8</v>
      </c>
      <c r="B33" s="8">
        <f>SUM(B9:B32)</f>
        <v>2016702.5100000021</v>
      </c>
      <c r="C33" s="8">
        <f>SUM(C9:C32)</f>
        <v>2420043.012000002</v>
      </c>
    </row>
  </sheetData>
  <sortState xmlns:xlrd2="http://schemas.microsoft.com/office/spreadsheetml/2017/richdata2" ref="A9:I402">
    <sortCondition descending="1" ref="B9:B402"/>
  </sortState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5:C68"/>
  <sheetViews>
    <sheetView workbookViewId="0">
      <selection activeCell="A42" sqref="A42:C42"/>
    </sheetView>
  </sheetViews>
  <sheetFormatPr defaultColWidth="8.7109375" defaultRowHeight="15" x14ac:dyDescent="0.25"/>
  <cols>
    <col min="1" max="1" width="39.28515625" style="1" bestFit="1" customWidth="1"/>
    <col min="2" max="2" width="25.28515625" style="1" bestFit="1" customWidth="1"/>
    <col min="3" max="3" width="17.5703125" style="1" bestFit="1" customWidth="1"/>
    <col min="4" max="16384" width="8.7109375" style="1"/>
  </cols>
  <sheetData>
    <row r="5" spans="1:3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x14ac:dyDescent="0.25">
      <c r="A9" s="14" t="s">
        <v>57</v>
      </c>
      <c r="B9" s="15">
        <v>877820.55</v>
      </c>
      <c r="C9" s="13">
        <f t="shared" ref="C9:C41" si="0">B9*1.2</f>
        <v>1053384.6599999999</v>
      </c>
    </row>
    <row r="10" spans="1:3" x14ac:dyDescent="0.25">
      <c r="A10" s="1" t="s">
        <v>3</v>
      </c>
      <c r="B10" s="9">
        <v>611258.93999999994</v>
      </c>
      <c r="C10" s="13">
        <f t="shared" si="0"/>
        <v>733510.72799999989</v>
      </c>
    </row>
    <row r="11" spans="1:3" x14ac:dyDescent="0.25">
      <c r="A11" s="1" t="s">
        <v>10</v>
      </c>
      <c r="B11" s="9">
        <v>451609.87000000093</v>
      </c>
      <c r="C11" s="13">
        <f t="shared" si="0"/>
        <v>541931.84400000109</v>
      </c>
    </row>
    <row r="12" spans="1:3" x14ac:dyDescent="0.25">
      <c r="A12" s="1" t="s">
        <v>53</v>
      </c>
      <c r="B12" s="9">
        <v>307547.55</v>
      </c>
      <c r="C12" s="13">
        <f t="shared" si="0"/>
        <v>369057.06</v>
      </c>
    </row>
    <row r="13" spans="1:3" x14ac:dyDescent="0.25">
      <c r="A13" s="1" t="s">
        <v>1</v>
      </c>
      <c r="B13" s="9">
        <v>228833.36000000002</v>
      </c>
      <c r="C13" s="13">
        <f t="shared" si="0"/>
        <v>274600.03200000001</v>
      </c>
    </row>
    <row r="14" spans="1:3" x14ac:dyDescent="0.25">
      <c r="A14" s="1" t="s">
        <v>109</v>
      </c>
      <c r="B14" s="9">
        <v>170509.1</v>
      </c>
      <c r="C14" s="13">
        <f t="shared" si="0"/>
        <v>204610.92</v>
      </c>
    </row>
    <row r="15" spans="1:3" x14ac:dyDescent="0.25">
      <c r="A15" s="1" t="s">
        <v>126</v>
      </c>
      <c r="B15" s="9">
        <v>148530</v>
      </c>
      <c r="C15" s="13">
        <f t="shared" si="0"/>
        <v>178236</v>
      </c>
    </row>
    <row r="16" spans="1:3" x14ac:dyDescent="0.25">
      <c r="A16" s="1" t="s">
        <v>133</v>
      </c>
      <c r="B16" s="9">
        <v>102245</v>
      </c>
      <c r="C16" s="13">
        <f t="shared" si="0"/>
        <v>122694</v>
      </c>
    </row>
    <row r="17" spans="1:3" x14ac:dyDescent="0.25">
      <c r="A17" s="1" t="s">
        <v>98</v>
      </c>
      <c r="B17" s="9">
        <v>97150</v>
      </c>
      <c r="C17" s="13">
        <f t="shared" si="0"/>
        <v>116580</v>
      </c>
    </row>
    <row r="18" spans="1:3" x14ac:dyDescent="0.25">
      <c r="A18" s="1" t="s">
        <v>2</v>
      </c>
      <c r="B18" s="9">
        <v>80862.839999999967</v>
      </c>
      <c r="C18" s="13">
        <f t="shared" si="0"/>
        <v>97035.407999999952</v>
      </c>
    </row>
    <row r="19" spans="1:3" x14ac:dyDescent="0.25">
      <c r="A19" s="1" t="s">
        <v>11</v>
      </c>
      <c r="B19" s="9">
        <v>69858.059999999983</v>
      </c>
      <c r="C19" s="13">
        <f t="shared" si="0"/>
        <v>83829.671999999977</v>
      </c>
    </row>
    <row r="20" spans="1:3" x14ac:dyDescent="0.25">
      <c r="A20" s="1" t="s">
        <v>134</v>
      </c>
      <c r="B20" s="9">
        <v>58333.33</v>
      </c>
      <c r="C20" s="13">
        <f t="shared" si="0"/>
        <v>69999.995999999999</v>
      </c>
    </row>
    <row r="21" spans="1:3" x14ac:dyDescent="0.25">
      <c r="A21" s="1" t="s">
        <v>87</v>
      </c>
      <c r="B21" s="9">
        <v>57200</v>
      </c>
      <c r="C21" s="13">
        <f t="shared" si="0"/>
        <v>68640</v>
      </c>
    </row>
    <row r="22" spans="1:3" x14ac:dyDescent="0.25">
      <c r="A22" s="1" t="s">
        <v>22</v>
      </c>
      <c r="B22" s="9">
        <v>50000</v>
      </c>
      <c r="C22" s="13">
        <f t="shared" si="0"/>
        <v>60000</v>
      </c>
    </row>
    <row r="23" spans="1:3" x14ac:dyDescent="0.25">
      <c r="A23" s="1" t="s">
        <v>135</v>
      </c>
      <c r="B23" s="9">
        <v>49007.880000000005</v>
      </c>
      <c r="C23" s="13">
        <f t="shared" si="0"/>
        <v>58809.456000000006</v>
      </c>
    </row>
    <row r="24" spans="1:3" x14ac:dyDescent="0.25">
      <c r="A24" s="1" t="s">
        <v>136</v>
      </c>
      <c r="B24" s="9">
        <v>41067.67</v>
      </c>
      <c r="C24" s="13">
        <f t="shared" si="0"/>
        <v>49281.203999999998</v>
      </c>
    </row>
    <row r="25" spans="1:3" x14ac:dyDescent="0.25">
      <c r="A25" s="1" t="s">
        <v>137</v>
      </c>
      <c r="B25" s="9">
        <v>39946.639999999999</v>
      </c>
      <c r="C25" s="13">
        <f t="shared" si="0"/>
        <v>47935.968000000001</v>
      </c>
    </row>
    <row r="26" spans="1:3" x14ac:dyDescent="0.25">
      <c r="A26" s="1" t="s">
        <v>17</v>
      </c>
      <c r="B26" s="9">
        <v>39425.11</v>
      </c>
      <c r="C26" s="13">
        <f t="shared" si="0"/>
        <v>47310.131999999998</v>
      </c>
    </row>
    <row r="27" spans="1:3" x14ac:dyDescent="0.25">
      <c r="A27" s="1" t="s">
        <v>68</v>
      </c>
      <c r="B27" s="9">
        <v>39000</v>
      </c>
      <c r="C27" s="13">
        <f t="shared" si="0"/>
        <v>46800</v>
      </c>
    </row>
    <row r="28" spans="1:3" x14ac:dyDescent="0.25">
      <c r="A28" s="1" t="s">
        <v>138</v>
      </c>
      <c r="B28" s="9">
        <v>38377.919999999998</v>
      </c>
      <c r="C28" s="13">
        <f t="shared" si="0"/>
        <v>46053.503999999994</v>
      </c>
    </row>
    <row r="29" spans="1:3" x14ac:dyDescent="0.25">
      <c r="A29" s="1" t="s">
        <v>108</v>
      </c>
      <c r="B29" s="9">
        <v>37000</v>
      </c>
      <c r="C29" s="13">
        <f t="shared" si="0"/>
        <v>44400</v>
      </c>
    </row>
    <row r="30" spans="1:3" x14ac:dyDescent="0.25">
      <c r="A30" s="1" t="s">
        <v>139</v>
      </c>
      <c r="B30" s="9">
        <v>35600</v>
      </c>
      <c r="C30" s="13">
        <f t="shared" si="0"/>
        <v>42720</v>
      </c>
    </row>
    <row r="31" spans="1:3" x14ac:dyDescent="0.25">
      <c r="A31" s="1" t="s">
        <v>65</v>
      </c>
      <c r="B31" s="9">
        <v>33000</v>
      </c>
      <c r="C31" s="13">
        <f t="shared" si="0"/>
        <v>39600</v>
      </c>
    </row>
    <row r="32" spans="1:3" x14ac:dyDescent="0.25">
      <c r="A32" s="1" t="s">
        <v>140</v>
      </c>
      <c r="B32" s="9">
        <v>31200</v>
      </c>
      <c r="C32" s="13">
        <f t="shared" si="0"/>
        <v>37440</v>
      </c>
    </row>
    <row r="33" spans="1:3" x14ac:dyDescent="0.25">
      <c r="A33" s="1" t="s">
        <v>141</v>
      </c>
      <c r="B33" s="9">
        <v>31200</v>
      </c>
      <c r="C33" s="13">
        <f t="shared" si="0"/>
        <v>37440</v>
      </c>
    </row>
    <row r="34" spans="1:3" x14ac:dyDescent="0.25">
      <c r="A34" s="1" t="s">
        <v>142</v>
      </c>
      <c r="B34" s="9">
        <v>31080</v>
      </c>
      <c r="C34" s="13">
        <f t="shared" si="0"/>
        <v>37296</v>
      </c>
    </row>
    <row r="35" spans="1:3" x14ac:dyDescent="0.25">
      <c r="A35" s="1" t="s">
        <v>125</v>
      </c>
      <c r="B35" s="9">
        <v>30801</v>
      </c>
      <c r="C35" s="13">
        <f t="shared" si="0"/>
        <v>36961.199999999997</v>
      </c>
    </row>
    <row r="36" spans="1:3" x14ac:dyDescent="0.25">
      <c r="A36" s="1" t="s">
        <v>7</v>
      </c>
      <c r="B36" s="9">
        <v>29601.47</v>
      </c>
      <c r="C36" s="13">
        <f t="shared" si="0"/>
        <v>35521.764000000003</v>
      </c>
    </row>
    <row r="37" spans="1:3" x14ac:dyDescent="0.25">
      <c r="A37" s="1" t="s">
        <v>143</v>
      </c>
      <c r="B37" s="9">
        <v>29200</v>
      </c>
      <c r="C37" s="13">
        <f t="shared" si="0"/>
        <v>35040</v>
      </c>
    </row>
    <row r="38" spans="1:3" x14ac:dyDescent="0.25">
      <c r="A38" s="1" t="s">
        <v>144</v>
      </c>
      <c r="B38" s="9">
        <v>29157</v>
      </c>
      <c r="C38" s="13">
        <f t="shared" si="0"/>
        <v>34988.400000000001</v>
      </c>
    </row>
    <row r="39" spans="1:3" x14ac:dyDescent="0.25">
      <c r="A39" s="1" t="s">
        <v>42</v>
      </c>
      <c r="B39" s="9">
        <v>27846.41</v>
      </c>
      <c r="C39" s="13">
        <f t="shared" si="0"/>
        <v>33415.691999999995</v>
      </c>
    </row>
    <row r="40" spans="1:3" x14ac:dyDescent="0.25">
      <c r="A40" s="1" t="s">
        <v>145</v>
      </c>
      <c r="B40" s="9">
        <v>26378.560000000001</v>
      </c>
      <c r="C40" s="13">
        <f t="shared" si="0"/>
        <v>31654.272000000001</v>
      </c>
    </row>
    <row r="41" spans="1:3" ht="15.75" thickBot="1" x14ac:dyDescent="0.3">
      <c r="A41" s="1" t="s">
        <v>146</v>
      </c>
      <c r="B41" s="9">
        <v>25000</v>
      </c>
      <c r="C41" s="13">
        <f t="shared" si="0"/>
        <v>30000</v>
      </c>
    </row>
    <row r="42" spans="1:3" ht="15.75" thickBot="1" x14ac:dyDescent="0.3">
      <c r="A42" s="3" t="s">
        <v>8</v>
      </c>
      <c r="B42" s="8">
        <f>SUM(B9:B41)</f>
        <v>3955648.2600000007</v>
      </c>
      <c r="C42" s="8">
        <f>SUM(C9:C41)</f>
        <v>4746777.9120000005</v>
      </c>
    </row>
    <row r="43" spans="1:3" x14ac:dyDescent="0.25">
      <c r="B43" s="9"/>
      <c r="C43" s="12"/>
    </row>
    <row r="44" spans="1:3" x14ac:dyDescent="0.25">
      <c r="B44" s="9"/>
      <c r="C44" s="12"/>
    </row>
    <row r="45" spans="1:3" x14ac:dyDescent="0.25">
      <c r="B45" s="9"/>
      <c r="C45" s="12"/>
    </row>
    <row r="46" spans="1:3" x14ac:dyDescent="0.25">
      <c r="B46" s="9"/>
      <c r="C46" s="12"/>
    </row>
    <row r="47" spans="1:3" x14ac:dyDescent="0.25">
      <c r="B47" s="9"/>
      <c r="C47" s="12"/>
    </row>
    <row r="48" spans="1:3" x14ac:dyDescent="0.25">
      <c r="B48" s="9"/>
      <c r="C48" s="12"/>
    </row>
    <row r="49" spans="2:3" x14ac:dyDescent="0.25">
      <c r="B49" s="9"/>
      <c r="C49" s="12"/>
    </row>
    <row r="50" spans="2:3" x14ac:dyDescent="0.25">
      <c r="B50" s="9"/>
      <c r="C50" s="12"/>
    </row>
    <row r="51" spans="2:3" x14ac:dyDescent="0.25">
      <c r="B51" s="9"/>
      <c r="C51" s="12"/>
    </row>
    <row r="52" spans="2:3" x14ac:dyDescent="0.25">
      <c r="B52" s="9"/>
      <c r="C52" s="12"/>
    </row>
    <row r="53" spans="2:3" x14ac:dyDescent="0.25">
      <c r="B53" s="9"/>
      <c r="C53" s="12"/>
    </row>
    <row r="54" spans="2:3" x14ac:dyDescent="0.25">
      <c r="B54" s="9"/>
      <c r="C54" s="12"/>
    </row>
    <row r="55" spans="2:3" x14ac:dyDescent="0.25">
      <c r="B55" s="9"/>
      <c r="C55" s="12"/>
    </row>
    <row r="56" spans="2:3" x14ac:dyDescent="0.25">
      <c r="B56" s="9"/>
      <c r="C56" s="12"/>
    </row>
    <row r="57" spans="2:3" x14ac:dyDescent="0.25">
      <c r="B57" s="9"/>
      <c r="C57" s="12"/>
    </row>
    <row r="58" spans="2:3" x14ac:dyDescent="0.25">
      <c r="B58" s="9"/>
      <c r="C58" s="12"/>
    </row>
    <row r="59" spans="2:3" x14ac:dyDescent="0.25">
      <c r="B59" s="9"/>
      <c r="C59" s="12"/>
    </row>
    <row r="60" spans="2:3" x14ac:dyDescent="0.25">
      <c r="B60" s="9"/>
      <c r="C60" s="12"/>
    </row>
    <row r="61" spans="2:3" x14ac:dyDescent="0.25">
      <c r="B61" s="9"/>
      <c r="C61" s="12"/>
    </row>
    <row r="62" spans="2:3" x14ac:dyDescent="0.25">
      <c r="B62" s="9"/>
      <c r="C62" s="12"/>
    </row>
    <row r="63" spans="2:3" x14ac:dyDescent="0.25">
      <c r="B63" s="9"/>
      <c r="C63" s="12"/>
    </row>
    <row r="64" spans="2:3" x14ac:dyDescent="0.25">
      <c r="B64" s="9"/>
      <c r="C64" s="12"/>
    </row>
    <row r="65" spans="1:3" x14ac:dyDescent="0.25">
      <c r="B65" s="9"/>
      <c r="C65" s="12"/>
    </row>
    <row r="66" spans="1:3" x14ac:dyDescent="0.25">
      <c r="B66" s="9"/>
      <c r="C66" s="12"/>
    </row>
    <row r="67" spans="1:3" ht="15.75" thickBot="1" x14ac:dyDescent="0.3">
      <c r="B67" s="9"/>
      <c r="C67" s="12"/>
    </row>
    <row r="68" spans="1:3" ht="15.75" thickBot="1" x14ac:dyDescent="0.3">
      <c r="A68" s="3" t="s">
        <v>8</v>
      </c>
      <c r="B68" s="8">
        <f>SUM(B10:B67)</f>
        <v>7033475.9700000025</v>
      </c>
      <c r="C68" s="8">
        <f>SUM(C10:C67)</f>
        <v>8440171.1640000008</v>
      </c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5:C68"/>
  <sheetViews>
    <sheetView tabSelected="1" workbookViewId="0"/>
  </sheetViews>
  <sheetFormatPr defaultColWidth="8.7109375" defaultRowHeight="15" x14ac:dyDescent="0.25"/>
  <cols>
    <col min="1" max="1" width="39.28515625" style="1" bestFit="1" customWidth="1"/>
    <col min="2" max="2" width="25.28515625" style="1" bestFit="1" customWidth="1"/>
    <col min="3" max="3" width="17.5703125" style="1" bestFit="1" customWidth="1"/>
    <col min="4" max="16384" width="8.7109375" style="1"/>
  </cols>
  <sheetData>
    <row r="5" spans="1:3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s="4" customFormat="1" x14ac:dyDescent="0.25">
      <c r="A9" s="14" t="s">
        <v>27</v>
      </c>
      <c r="B9" s="15">
        <v>2029397.0999999999</v>
      </c>
      <c r="C9" s="13">
        <f t="shared" ref="C9:C54" si="0">B9*1.2</f>
        <v>2435276.5199999996</v>
      </c>
    </row>
    <row r="10" spans="1:3" x14ac:dyDescent="0.25">
      <c r="A10" s="1" t="s">
        <v>10</v>
      </c>
      <c r="B10" s="9">
        <v>439099.75000000029</v>
      </c>
      <c r="C10" s="13">
        <f t="shared" si="0"/>
        <v>526919.7000000003</v>
      </c>
    </row>
    <row r="11" spans="1:3" x14ac:dyDescent="0.25">
      <c r="A11" s="1" t="s">
        <v>39</v>
      </c>
      <c r="B11" s="9">
        <v>295678.31</v>
      </c>
      <c r="C11" s="13">
        <f t="shared" si="0"/>
        <v>354813.97200000001</v>
      </c>
    </row>
    <row r="12" spans="1:3" x14ac:dyDescent="0.25">
      <c r="A12" s="1" t="s">
        <v>7</v>
      </c>
      <c r="B12" s="9">
        <v>256714.26</v>
      </c>
      <c r="C12" s="13">
        <f t="shared" si="0"/>
        <v>308057.11200000002</v>
      </c>
    </row>
    <row r="13" spans="1:3" x14ac:dyDescent="0.25">
      <c r="A13" s="1" t="s">
        <v>147</v>
      </c>
      <c r="B13" s="9">
        <v>250000</v>
      </c>
      <c r="C13" s="13">
        <f t="shared" si="0"/>
        <v>300000</v>
      </c>
    </row>
    <row r="14" spans="1:3" x14ac:dyDescent="0.25">
      <c r="A14" s="1" t="s">
        <v>69</v>
      </c>
      <c r="B14" s="9">
        <v>246115</v>
      </c>
      <c r="C14" s="13">
        <f t="shared" si="0"/>
        <v>295338</v>
      </c>
    </row>
    <row r="15" spans="1:3" x14ac:dyDescent="0.25">
      <c r="A15" s="1" t="s">
        <v>1</v>
      </c>
      <c r="B15" s="9">
        <v>154612.11000000002</v>
      </c>
      <c r="C15" s="13">
        <f t="shared" si="0"/>
        <v>185534.53200000001</v>
      </c>
    </row>
    <row r="16" spans="1:3" x14ac:dyDescent="0.25">
      <c r="A16" s="1" t="s">
        <v>60</v>
      </c>
      <c r="B16" s="9">
        <v>147979</v>
      </c>
      <c r="C16" s="13">
        <f t="shared" si="0"/>
        <v>177574.8</v>
      </c>
    </row>
    <row r="17" spans="1:3" x14ac:dyDescent="0.25">
      <c r="A17" s="1" t="s">
        <v>148</v>
      </c>
      <c r="B17" s="9">
        <v>126566.57999999999</v>
      </c>
      <c r="C17" s="13">
        <f t="shared" si="0"/>
        <v>151879.89599999998</v>
      </c>
    </row>
    <row r="18" spans="1:3" x14ac:dyDescent="0.25">
      <c r="A18" s="1" t="s">
        <v>149</v>
      </c>
      <c r="B18" s="9">
        <v>123234.48</v>
      </c>
      <c r="C18" s="13">
        <f t="shared" si="0"/>
        <v>147881.37599999999</v>
      </c>
    </row>
    <row r="19" spans="1:3" x14ac:dyDescent="0.25">
      <c r="A19" s="1" t="s">
        <v>64</v>
      </c>
      <c r="B19" s="9">
        <v>113000</v>
      </c>
      <c r="C19" s="13">
        <f t="shared" si="0"/>
        <v>135600</v>
      </c>
    </row>
    <row r="20" spans="1:3" x14ac:dyDescent="0.25">
      <c r="A20" s="1" t="s">
        <v>3</v>
      </c>
      <c r="B20" s="9">
        <v>108621.67</v>
      </c>
      <c r="C20" s="13">
        <f t="shared" si="0"/>
        <v>130346.00399999999</v>
      </c>
    </row>
    <row r="21" spans="1:3" x14ac:dyDescent="0.25">
      <c r="A21" s="1" t="s">
        <v>117</v>
      </c>
      <c r="B21" s="9">
        <v>97306</v>
      </c>
      <c r="C21" s="13">
        <f t="shared" si="0"/>
        <v>116767.2</v>
      </c>
    </row>
    <row r="22" spans="1:3" x14ac:dyDescent="0.25">
      <c r="A22" s="1" t="s">
        <v>150</v>
      </c>
      <c r="B22" s="9">
        <v>95199</v>
      </c>
      <c r="C22" s="13">
        <f t="shared" si="0"/>
        <v>114238.8</v>
      </c>
    </row>
    <row r="23" spans="1:3" x14ac:dyDescent="0.25">
      <c r="A23" s="1" t="s">
        <v>2</v>
      </c>
      <c r="B23" s="9">
        <v>88369.950000000041</v>
      </c>
      <c r="C23" s="13">
        <f t="shared" si="0"/>
        <v>106043.94000000005</v>
      </c>
    </row>
    <row r="24" spans="1:3" x14ac:dyDescent="0.25">
      <c r="A24" s="1" t="s">
        <v>128</v>
      </c>
      <c r="B24" s="9">
        <v>59790</v>
      </c>
      <c r="C24" s="13">
        <f t="shared" si="0"/>
        <v>71748</v>
      </c>
    </row>
    <row r="25" spans="1:3" x14ac:dyDescent="0.25">
      <c r="A25" s="1" t="s">
        <v>17</v>
      </c>
      <c r="B25" s="9">
        <v>56388.80999999999</v>
      </c>
      <c r="C25" s="13">
        <f t="shared" si="0"/>
        <v>67666.571999999986</v>
      </c>
    </row>
    <row r="26" spans="1:3" x14ac:dyDescent="0.25">
      <c r="A26" s="1" t="s">
        <v>42</v>
      </c>
      <c r="B26" s="9">
        <v>54983.439999999995</v>
      </c>
      <c r="C26" s="13">
        <f t="shared" si="0"/>
        <v>65980.127999999997</v>
      </c>
    </row>
    <row r="27" spans="1:3" x14ac:dyDescent="0.25">
      <c r="A27" s="1" t="s">
        <v>11</v>
      </c>
      <c r="B27" s="9">
        <v>54179.100000000006</v>
      </c>
      <c r="C27" s="13">
        <f t="shared" si="0"/>
        <v>65014.920000000006</v>
      </c>
    </row>
    <row r="28" spans="1:3" x14ac:dyDescent="0.25">
      <c r="A28" s="1" t="s">
        <v>151</v>
      </c>
      <c r="B28" s="9">
        <v>52500</v>
      </c>
      <c r="C28" s="13">
        <f t="shared" si="0"/>
        <v>63000</v>
      </c>
    </row>
    <row r="29" spans="1:3" x14ac:dyDescent="0.25">
      <c r="A29" s="1" t="s">
        <v>88</v>
      </c>
      <c r="B29" s="9">
        <v>46131.09</v>
      </c>
      <c r="C29" s="13">
        <f t="shared" si="0"/>
        <v>55357.307999999997</v>
      </c>
    </row>
    <row r="30" spans="1:3" x14ac:dyDescent="0.25">
      <c r="A30" s="1" t="s">
        <v>95</v>
      </c>
      <c r="B30" s="9">
        <v>43704.820000000007</v>
      </c>
      <c r="C30" s="13">
        <f t="shared" si="0"/>
        <v>52445.784000000007</v>
      </c>
    </row>
    <row r="31" spans="1:3" x14ac:dyDescent="0.25">
      <c r="A31" s="1" t="s">
        <v>96</v>
      </c>
      <c r="B31" s="9">
        <v>40110.080000000002</v>
      </c>
      <c r="C31" s="13">
        <f t="shared" si="0"/>
        <v>48132.095999999998</v>
      </c>
    </row>
    <row r="32" spans="1:3" x14ac:dyDescent="0.25">
      <c r="A32" s="1" t="s">
        <v>152</v>
      </c>
      <c r="B32" s="9">
        <v>39500</v>
      </c>
      <c r="C32" s="13">
        <f t="shared" si="0"/>
        <v>47400</v>
      </c>
    </row>
    <row r="33" spans="1:3" x14ac:dyDescent="0.25">
      <c r="A33" s="1" t="s">
        <v>153</v>
      </c>
      <c r="B33" s="9">
        <v>39480</v>
      </c>
      <c r="C33" s="13">
        <f t="shared" si="0"/>
        <v>47376</v>
      </c>
    </row>
    <row r="34" spans="1:3" x14ac:dyDescent="0.25">
      <c r="A34" s="1" t="s">
        <v>154</v>
      </c>
      <c r="B34" s="9">
        <v>37005.919999999998</v>
      </c>
      <c r="C34" s="13">
        <f t="shared" si="0"/>
        <v>44407.103999999999</v>
      </c>
    </row>
    <row r="35" spans="1:3" x14ac:dyDescent="0.25">
      <c r="A35" s="1" t="s">
        <v>36</v>
      </c>
      <c r="B35" s="9">
        <v>36200</v>
      </c>
      <c r="C35" s="13">
        <f t="shared" si="0"/>
        <v>43440</v>
      </c>
    </row>
    <row r="36" spans="1:3" x14ac:dyDescent="0.25">
      <c r="A36" s="1" t="s">
        <v>155</v>
      </c>
      <c r="B36" s="9">
        <v>35727.5</v>
      </c>
      <c r="C36" s="13">
        <f t="shared" si="0"/>
        <v>42873</v>
      </c>
    </row>
    <row r="37" spans="1:3" x14ac:dyDescent="0.25">
      <c r="A37" s="1" t="s">
        <v>156</v>
      </c>
      <c r="B37" s="9">
        <v>35003.380000000019</v>
      </c>
      <c r="C37" s="13">
        <f t="shared" si="0"/>
        <v>42004.056000000019</v>
      </c>
    </row>
    <row r="38" spans="1:3" x14ac:dyDescent="0.25">
      <c r="A38" s="1" t="s">
        <v>157</v>
      </c>
      <c r="B38" s="9">
        <v>35000</v>
      </c>
      <c r="C38" s="13">
        <f t="shared" si="0"/>
        <v>42000</v>
      </c>
    </row>
    <row r="39" spans="1:3" x14ac:dyDescent="0.25">
      <c r="A39" s="1" t="s">
        <v>158</v>
      </c>
      <c r="B39" s="9">
        <v>35000</v>
      </c>
      <c r="C39" s="13">
        <f t="shared" si="0"/>
        <v>42000</v>
      </c>
    </row>
    <row r="40" spans="1:3" x14ac:dyDescent="0.25">
      <c r="A40" s="1" t="s">
        <v>159</v>
      </c>
      <c r="B40" s="9">
        <v>34079.33</v>
      </c>
      <c r="C40" s="13">
        <f t="shared" si="0"/>
        <v>40895.196000000004</v>
      </c>
    </row>
    <row r="41" spans="1:3" x14ac:dyDescent="0.25">
      <c r="A41" s="1" t="s">
        <v>52</v>
      </c>
      <c r="B41" s="9">
        <v>33694.180000000015</v>
      </c>
      <c r="C41" s="13">
        <f t="shared" si="0"/>
        <v>40433.016000000018</v>
      </c>
    </row>
    <row r="42" spans="1:3" x14ac:dyDescent="0.25">
      <c r="A42" s="1" t="s">
        <v>108</v>
      </c>
      <c r="B42" s="9">
        <v>30000</v>
      </c>
      <c r="C42" s="13">
        <f t="shared" si="0"/>
        <v>36000</v>
      </c>
    </row>
    <row r="43" spans="1:3" x14ac:dyDescent="0.25">
      <c r="A43" s="1" t="s">
        <v>114</v>
      </c>
      <c r="B43" s="9">
        <v>30000</v>
      </c>
      <c r="C43" s="13">
        <f t="shared" si="0"/>
        <v>36000</v>
      </c>
    </row>
    <row r="44" spans="1:3" x14ac:dyDescent="0.25">
      <c r="A44" s="1" t="s">
        <v>53</v>
      </c>
      <c r="B44" s="9">
        <v>29773.11</v>
      </c>
      <c r="C44" s="13">
        <f t="shared" si="0"/>
        <v>35727.731999999996</v>
      </c>
    </row>
    <row r="45" spans="1:3" x14ac:dyDescent="0.25">
      <c r="A45" s="1" t="s">
        <v>160</v>
      </c>
      <c r="B45" s="9">
        <v>29206</v>
      </c>
      <c r="C45" s="13">
        <f t="shared" si="0"/>
        <v>35047.199999999997</v>
      </c>
    </row>
    <row r="46" spans="1:3" x14ac:dyDescent="0.25">
      <c r="A46" s="1" t="s">
        <v>57</v>
      </c>
      <c r="B46" s="9">
        <v>28332.58</v>
      </c>
      <c r="C46" s="13">
        <f t="shared" si="0"/>
        <v>33999.095999999998</v>
      </c>
    </row>
    <row r="47" spans="1:3" x14ac:dyDescent="0.25">
      <c r="A47" s="1" t="s">
        <v>161</v>
      </c>
      <c r="B47" s="9">
        <v>27928.9</v>
      </c>
      <c r="C47" s="13">
        <f t="shared" si="0"/>
        <v>33514.68</v>
      </c>
    </row>
    <row r="48" spans="1:3" x14ac:dyDescent="0.25">
      <c r="A48" s="1" t="s">
        <v>55</v>
      </c>
      <c r="B48" s="9">
        <v>27460</v>
      </c>
      <c r="C48" s="13">
        <f t="shared" si="0"/>
        <v>32952</v>
      </c>
    </row>
    <row r="49" spans="1:3" x14ac:dyDescent="0.25">
      <c r="A49" s="1" t="s">
        <v>162</v>
      </c>
      <c r="B49" s="9">
        <v>27330</v>
      </c>
      <c r="C49" s="13">
        <f t="shared" si="0"/>
        <v>32796</v>
      </c>
    </row>
    <row r="50" spans="1:3" x14ac:dyDescent="0.25">
      <c r="A50" s="1" t="s">
        <v>72</v>
      </c>
      <c r="B50" s="9">
        <v>27000</v>
      </c>
      <c r="C50" s="13">
        <f t="shared" si="0"/>
        <v>32400</v>
      </c>
    </row>
    <row r="51" spans="1:3" x14ac:dyDescent="0.25">
      <c r="A51" s="1" t="s">
        <v>163</v>
      </c>
      <c r="B51" s="9">
        <v>26902.02</v>
      </c>
      <c r="C51" s="13">
        <f t="shared" si="0"/>
        <v>32282.423999999999</v>
      </c>
    </row>
    <row r="52" spans="1:3" x14ac:dyDescent="0.25">
      <c r="A52" s="1" t="s">
        <v>164</v>
      </c>
      <c r="B52" s="9">
        <v>26380</v>
      </c>
      <c r="C52" s="13">
        <f t="shared" si="0"/>
        <v>31656</v>
      </c>
    </row>
    <row r="53" spans="1:3" x14ac:dyDescent="0.25">
      <c r="A53" s="1" t="s">
        <v>165</v>
      </c>
      <c r="B53" s="9">
        <v>26300</v>
      </c>
      <c r="C53" s="13">
        <f t="shared" si="0"/>
        <v>31560</v>
      </c>
    </row>
    <row r="54" spans="1:3" ht="15.75" thickBot="1" x14ac:dyDescent="0.3">
      <c r="A54" s="1" t="s">
        <v>30</v>
      </c>
      <c r="B54" s="9">
        <v>25000</v>
      </c>
      <c r="C54" s="13">
        <f t="shared" si="0"/>
        <v>30000</v>
      </c>
    </row>
    <row r="55" spans="1:3" ht="15.75" thickBot="1" x14ac:dyDescent="0.3">
      <c r="A55" s="3" t="s">
        <v>8</v>
      </c>
      <c r="B55" s="8">
        <f>SUM(B9:B54)</f>
        <v>5701983.4699999997</v>
      </c>
      <c r="C55" s="8">
        <f>SUM(C9:C54)</f>
        <v>6842380.163999998</v>
      </c>
    </row>
    <row r="56" spans="1:3" x14ac:dyDescent="0.25">
      <c r="B56" s="9"/>
      <c r="C56" s="12"/>
    </row>
    <row r="57" spans="1:3" x14ac:dyDescent="0.25">
      <c r="B57" s="9"/>
      <c r="C57" s="12"/>
    </row>
    <row r="58" spans="1:3" x14ac:dyDescent="0.25">
      <c r="B58" s="9"/>
      <c r="C58" s="12"/>
    </row>
    <row r="59" spans="1:3" x14ac:dyDescent="0.25">
      <c r="B59" s="9"/>
      <c r="C59" s="12"/>
    </row>
    <row r="60" spans="1:3" x14ac:dyDescent="0.25">
      <c r="B60" s="9"/>
      <c r="C60" s="12"/>
    </row>
    <row r="61" spans="1:3" x14ac:dyDescent="0.25">
      <c r="B61" s="9"/>
      <c r="C61" s="12"/>
    </row>
    <row r="62" spans="1:3" x14ac:dyDescent="0.25">
      <c r="B62" s="9"/>
      <c r="C62" s="12"/>
    </row>
    <row r="63" spans="1:3" x14ac:dyDescent="0.25">
      <c r="B63" s="9"/>
      <c r="C63" s="12"/>
    </row>
    <row r="64" spans="1:3" x14ac:dyDescent="0.25">
      <c r="B64" s="9"/>
      <c r="C64" s="12"/>
    </row>
    <row r="65" spans="1:3" x14ac:dyDescent="0.25">
      <c r="B65" s="9"/>
      <c r="C65" s="12"/>
    </row>
    <row r="66" spans="1:3" x14ac:dyDescent="0.25">
      <c r="B66" s="9"/>
      <c r="C66" s="12"/>
    </row>
    <row r="67" spans="1:3" ht="15.75" thickBot="1" x14ac:dyDescent="0.3">
      <c r="B67" s="9"/>
      <c r="C67" s="12"/>
    </row>
    <row r="68" spans="1:3" ht="15.75" thickBot="1" x14ac:dyDescent="0.3">
      <c r="A68" s="3" t="s">
        <v>8</v>
      </c>
      <c r="B68" s="8">
        <f>SUM(B11:B67)</f>
        <v>8935470.0899999999</v>
      </c>
      <c r="C68" s="8">
        <f>SUM(C11:C67)</f>
        <v>10722564.107999997</v>
      </c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5:C32"/>
  <sheetViews>
    <sheetView workbookViewId="0">
      <selection activeCell="C9" sqref="C9"/>
    </sheetView>
  </sheetViews>
  <sheetFormatPr defaultColWidth="8.7109375" defaultRowHeight="15" x14ac:dyDescent="0.25"/>
  <cols>
    <col min="1" max="1" width="39.28515625" style="1" bestFit="1" customWidth="1"/>
    <col min="2" max="2" width="25.28515625" style="1" bestFit="1" customWidth="1"/>
    <col min="3" max="3" width="17.5703125" style="1" bestFit="1" customWidth="1"/>
    <col min="4" max="16384" width="8.7109375" style="1"/>
  </cols>
  <sheetData>
    <row r="5" spans="1:3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x14ac:dyDescent="0.25">
      <c r="A9" s="14" t="s">
        <v>27</v>
      </c>
      <c r="B9" s="15">
        <v>386000</v>
      </c>
      <c r="C9" s="13">
        <f t="shared" ref="C9:C31" si="0">B9*1.2</f>
        <v>463200</v>
      </c>
    </row>
    <row r="10" spans="1:3" x14ac:dyDescent="0.25">
      <c r="A10" s="1" t="s">
        <v>10</v>
      </c>
      <c r="B10" s="16">
        <v>365132.04000000044</v>
      </c>
      <c r="C10" s="13">
        <f t="shared" si="0"/>
        <v>438158.4480000005</v>
      </c>
    </row>
    <row r="11" spans="1:3" x14ac:dyDescent="0.25">
      <c r="A11" s="1" t="s">
        <v>28</v>
      </c>
      <c r="B11" s="16">
        <v>198000</v>
      </c>
      <c r="C11" s="13">
        <f t="shared" si="0"/>
        <v>237600</v>
      </c>
    </row>
    <row r="12" spans="1:3" x14ac:dyDescent="0.25">
      <c r="A12" s="1" t="s">
        <v>29</v>
      </c>
      <c r="B12" s="16">
        <v>195000</v>
      </c>
      <c r="C12" s="13">
        <f t="shared" si="0"/>
        <v>234000</v>
      </c>
    </row>
    <row r="13" spans="1:3" x14ac:dyDescent="0.25">
      <c r="A13" s="1" t="s">
        <v>30</v>
      </c>
      <c r="B13" s="16">
        <v>194500</v>
      </c>
      <c r="C13" s="13">
        <f t="shared" si="0"/>
        <v>233400</v>
      </c>
    </row>
    <row r="14" spans="1:3" x14ac:dyDescent="0.25">
      <c r="A14" s="1" t="s">
        <v>31</v>
      </c>
      <c r="B14" s="16">
        <v>171622.2</v>
      </c>
      <c r="C14" s="13">
        <f t="shared" si="0"/>
        <v>205946.64</v>
      </c>
    </row>
    <row r="15" spans="1:3" x14ac:dyDescent="0.25">
      <c r="A15" s="1" t="s">
        <v>32</v>
      </c>
      <c r="B15" s="16">
        <v>167215.20000000001</v>
      </c>
      <c r="C15" s="13">
        <f t="shared" si="0"/>
        <v>200658.24000000002</v>
      </c>
    </row>
    <row r="16" spans="1:3" x14ac:dyDescent="0.25">
      <c r="A16" s="1" t="s">
        <v>33</v>
      </c>
      <c r="B16" s="16">
        <v>112400</v>
      </c>
      <c r="C16" s="13">
        <f t="shared" si="0"/>
        <v>134880</v>
      </c>
    </row>
    <row r="17" spans="1:3" x14ac:dyDescent="0.25">
      <c r="A17" s="1" t="s">
        <v>3</v>
      </c>
      <c r="B17" s="16">
        <v>60137.19</v>
      </c>
      <c r="C17" s="13">
        <f t="shared" si="0"/>
        <v>72164.627999999997</v>
      </c>
    </row>
    <row r="18" spans="1:3" x14ac:dyDescent="0.25">
      <c r="A18" s="1" t="s">
        <v>2</v>
      </c>
      <c r="B18" s="16">
        <v>57336.860000000008</v>
      </c>
      <c r="C18" s="13">
        <f t="shared" si="0"/>
        <v>68804.232000000004</v>
      </c>
    </row>
    <row r="19" spans="1:3" x14ac:dyDescent="0.25">
      <c r="A19" s="1" t="s">
        <v>13</v>
      </c>
      <c r="B19" s="16">
        <v>48000</v>
      </c>
      <c r="C19" s="13">
        <f t="shared" si="0"/>
        <v>57600</v>
      </c>
    </row>
    <row r="20" spans="1:3" x14ac:dyDescent="0.25">
      <c r="A20" s="1" t="s">
        <v>1</v>
      </c>
      <c r="B20" s="16">
        <v>43281</v>
      </c>
      <c r="C20" s="13">
        <f t="shared" si="0"/>
        <v>51937.2</v>
      </c>
    </row>
    <row r="21" spans="1:3" x14ac:dyDescent="0.25">
      <c r="A21" s="1" t="s">
        <v>34</v>
      </c>
      <c r="B21" s="16">
        <v>42279.199999999997</v>
      </c>
      <c r="C21" s="13">
        <f t="shared" si="0"/>
        <v>50735.039999999994</v>
      </c>
    </row>
    <row r="22" spans="1:3" x14ac:dyDescent="0.25">
      <c r="A22" s="1" t="s">
        <v>35</v>
      </c>
      <c r="B22" s="16">
        <v>40937.11</v>
      </c>
      <c r="C22" s="13">
        <f t="shared" si="0"/>
        <v>49124.531999999999</v>
      </c>
    </row>
    <row r="23" spans="1:3" x14ac:dyDescent="0.25">
      <c r="A23" s="1" t="s">
        <v>36</v>
      </c>
      <c r="B23" s="16">
        <v>40937.11</v>
      </c>
      <c r="C23" s="13">
        <f t="shared" si="0"/>
        <v>49124.531999999999</v>
      </c>
    </row>
    <row r="24" spans="1:3" x14ac:dyDescent="0.25">
      <c r="A24" s="1" t="s">
        <v>37</v>
      </c>
      <c r="B24" s="16">
        <v>40526.28</v>
      </c>
      <c r="C24" s="13">
        <f t="shared" si="0"/>
        <v>48631.536</v>
      </c>
    </row>
    <row r="25" spans="1:3" x14ac:dyDescent="0.25">
      <c r="A25" s="1" t="s">
        <v>17</v>
      </c>
      <c r="B25" s="16">
        <v>38482.54</v>
      </c>
      <c r="C25" s="13">
        <f t="shared" si="0"/>
        <v>46179.048000000003</v>
      </c>
    </row>
    <row r="26" spans="1:3" x14ac:dyDescent="0.25">
      <c r="A26" s="1" t="s">
        <v>38</v>
      </c>
      <c r="B26" s="16">
        <v>38000</v>
      </c>
      <c r="C26" s="13">
        <f t="shared" si="0"/>
        <v>45600</v>
      </c>
    </row>
    <row r="27" spans="1:3" x14ac:dyDescent="0.25">
      <c r="A27" s="1" t="s">
        <v>39</v>
      </c>
      <c r="B27" s="16">
        <v>36174</v>
      </c>
      <c r="C27" s="13">
        <f t="shared" si="0"/>
        <v>43408.799999999996</v>
      </c>
    </row>
    <row r="28" spans="1:3" x14ac:dyDescent="0.25">
      <c r="A28" s="1" t="s">
        <v>11</v>
      </c>
      <c r="B28" s="16">
        <v>36028.82</v>
      </c>
      <c r="C28" s="13">
        <f t="shared" si="0"/>
        <v>43234.583999999995</v>
      </c>
    </row>
    <row r="29" spans="1:3" x14ac:dyDescent="0.25">
      <c r="A29" s="1" t="s">
        <v>40</v>
      </c>
      <c r="B29" s="16">
        <v>31447.119999999999</v>
      </c>
      <c r="C29" s="13">
        <f t="shared" si="0"/>
        <v>37736.543999999994</v>
      </c>
    </row>
    <row r="30" spans="1:3" x14ac:dyDescent="0.25">
      <c r="A30" s="1" t="s">
        <v>41</v>
      </c>
      <c r="B30" s="16">
        <v>26000</v>
      </c>
      <c r="C30" s="13">
        <f t="shared" si="0"/>
        <v>31200</v>
      </c>
    </row>
    <row r="31" spans="1:3" ht="15.75" thickBot="1" x14ac:dyDescent="0.3">
      <c r="A31" s="1" t="s">
        <v>42</v>
      </c>
      <c r="B31" s="16">
        <v>25520</v>
      </c>
      <c r="C31" s="13">
        <f t="shared" si="0"/>
        <v>30624</v>
      </c>
    </row>
    <row r="32" spans="1:3" ht="15.75" thickBot="1" x14ac:dyDescent="0.3">
      <c r="A32" s="3" t="s">
        <v>8</v>
      </c>
      <c r="B32" s="8">
        <f>SUM(B9:B31)</f>
        <v>2394956.6700000004</v>
      </c>
      <c r="C32" s="8">
        <f>SUM(C9:C31)</f>
        <v>2873948.0040000007</v>
      </c>
    </row>
  </sheetData>
  <sortState xmlns:xlrd2="http://schemas.microsoft.com/office/spreadsheetml/2017/richdata2" ref="A10:C31">
    <sortCondition descending="1" ref="C10:C31"/>
  </sortState>
  <mergeCells count="1">
    <mergeCell ref="A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5:C33"/>
  <sheetViews>
    <sheetView workbookViewId="0">
      <selection activeCell="C9" sqref="C9"/>
    </sheetView>
  </sheetViews>
  <sheetFormatPr defaultColWidth="8.7109375" defaultRowHeight="15" x14ac:dyDescent="0.25"/>
  <cols>
    <col min="1" max="1" width="61.42578125" style="1" bestFit="1" customWidth="1"/>
    <col min="2" max="2" width="25.28515625" style="1" bestFit="1" customWidth="1"/>
    <col min="3" max="3" width="17.5703125" style="1" bestFit="1" customWidth="1"/>
    <col min="4" max="16384" width="8.7109375" style="1"/>
  </cols>
  <sheetData>
    <row r="5" spans="1:3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x14ac:dyDescent="0.25">
      <c r="A9" s="14" t="s">
        <v>10</v>
      </c>
      <c r="B9" s="15">
        <v>409451.19000000035</v>
      </c>
      <c r="C9" s="13">
        <f t="shared" ref="C9:C32" si="0">B9*1.2</f>
        <v>491341.42800000042</v>
      </c>
    </row>
    <row r="10" spans="1:3" x14ac:dyDescent="0.25">
      <c r="A10" s="1" t="s">
        <v>43</v>
      </c>
      <c r="B10" s="9">
        <v>259501</v>
      </c>
      <c r="C10" s="13">
        <f t="shared" si="0"/>
        <v>311401.2</v>
      </c>
    </row>
    <row r="11" spans="1:3" x14ac:dyDescent="0.25">
      <c r="A11" s="1" t="s">
        <v>44</v>
      </c>
      <c r="B11" s="9">
        <v>142899.20000000001</v>
      </c>
      <c r="C11" s="13">
        <f t="shared" si="0"/>
        <v>171479.04000000001</v>
      </c>
    </row>
    <row r="12" spans="1:3" x14ac:dyDescent="0.25">
      <c r="A12" s="1" t="s">
        <v>33</v>
      </c>
      <c r="B12" s="9">
        <v>127600</v>
      </c>
      <c r="C12" s="13">
        <f t="shared" si="0"/>
        <v>153120</v>
      </c>
    </row>
    <row r="13" spans="1:3" x14ac:dyDescent="0.25">
      <c r="A13" s="1" t="s">
        <v>45</v>
      </c>
      <c r="B13" s="9">
        <v>112400</v>
      </c>
      <c r="C13" s="13">
        <f t="shared" si="0"/>
        <v>134880</v>
      </c>
    </row>
    <row r="14" spans="1:3" x14ac:dyDescent="0.25">
      <c r="A14" s="1" t="s">
        <v>46</v>
      </c>
      <c r="B14" s="9">
        <v>94167</v>
      </c>
      <c r="C14" s="13">
        <f t="shared" si="0"/>
        <v>113000.4</v>
      </c>
    </row>
    <row r="15" spans="1:3" x14ac:dyDescent="0.25">
      <c r="A15" s="1" t="s">
        <v>2</v>
      </c>
      <c r="B15" s="9">
        <v>80314.500000000073</v>
      </c>
      <c r="C15" s="13">
        <f t="shared" si="0"/>
        <v>96377.400000000081</v>
      </c>
    </row>
    <row r="16" spans="1:3" x14ac:dyDescent="0.25">
      <c r="A16" s="1" t="s">
        <v>11</v>
      </c>
      <c r="B16" s="9">
        <v>75867.550000000017</v>
      </c>
      <c r="C16" s="13">
        <f t="shared" si="0"/>
        <v>91041.060000000012</v>
      </c>
    </row>
    <row r="17" spans="1:3" x14ac:dyDescent="0.25">
      <c r="A17" s="1" t="s">
        <v>47</v>
      </c>
      <c r="B17" s="9">
        <v>64513.5</v>
      </c>
      <c r="C17" s="13">
        <f t="shared" si="0"/>
        <v>77416.2</v>
      </c>
    </row>
    <row r="18" spans="1:3" x14ac:dyDescent="0.25">
      <c r="A18" s="1" t="s">
        <v>1</v>
      </c>
      <c r="B18" s="9">
        <v>64206</v>
      </c>
      <c r="C18" s="13">
        <f t="shared" si="0"/>
        <v>77047.199999999997</v>
      </c>
    </row>
    <row r="19" spans="1:3" x14ac:dyDescent="0.25">
      <c r="A19" s="1" t="s">
        <v>48</v>
      </c>
      <c r="B19" s="9">
        <v>62784</v>
      </c>
      <c r="C19" s="13">
        <f t="shared" si="0"/>
        <v>75340.800000000003</v>
      </c>
    </row>
    <row r="20" spans="1:3" x14ac:dyDescent="0.25">
      <c r="A20" s="1" t="s">
        <v>49</v>
      </c>
      <c r="B20" s="9">
        <v>60000</v>
      </c>
      <c r="C20" s="13">
        <f t="shared" si="0"/>
        <v>72000</v>
      </c>
    </row>
    <row r="21" spans="1:3" x14ac:dyDescent="0.25">
      <c r="A21" s="1" t="s">
        <v>50</v>
      </c>
      <c r="B21" s="9">
        <v>56829.5</v>
      </c>
      <c r="C21" s="13">
        <f t="shared" si="0"/>
        <v>68195.399999999994</v>
      </c>
    </row>
    <row r="22" spans="1:3" x14ac:dyDescent="0.25">
      <c r="A22" s="1" t="s">
        <v>42</v>
      </c>
      <c r="B22" s="9">
        <v>54985</v>
      </c>
      <c r="C22" s="13">
        <f t="shared" si="0"/>
        <v>65982</v>
      </c>
    </row>
    <row r="23" spans="1:3" x14ac:dyDescent="0.25">
      <c r="A23" s="1" t="s">
        <v>17</v>
      </c>
      <c r="B23" s="9">
        <v>54845.499999999993</v>
      </c>
      <c r="C23" s="13">
        <f t="shared" si="0"/>
        <v>65814.599999999991</v>
      </c>
    </row>
    <row r="24" spans="1:3" x14ac:dyDescent="0.25">
      <c r="A24" s="1" t="s">
        <v>51</v>
      </c>
      <c r="B24" s="9">
        <v>43171.199999999997</v>
      </c>
      <c r="C24" s="13">
        <f t="shared" si="0"/>
        <v>51805.439999999995</v>
      </c>
    </row>
    <row r="25" spans="1:3" x14ac:dyDescent="0.25">
      <c r="A25" s="1" t="s">
        <v>4</v>
      </c>
      <c r="B25" s="9">
        <v>40819.410000000011</v>
      </c>
      <c r="C25" s="13">
        <f t="shared" si="0"/>
        <v>48983.292000000009</v>
      </c>
    </row>
    <row r="26" spans="1:3" x14ac:dyDescent="0.25">
      <c r="A26" s="1" t="s">
        <v>37</v>
      </c>
      <c r="B26" s="9">
        <v>40507.119999999981</v>
      </c>
      <c r="C26" s="13">
        <f t="shared" si="0"/>
        <v>48608.543999999973</v>
      </c>
    </row>
    <row r="27" spans="1:3" x14ac:dyDescent="0.25">
      <c r="A27" s="1" t="s">
        <v>52</v>
      </c>
      <c r="B27" s="9">
        <v>32602.269999999997</v>
      </c>
      <c r="C27" s="13">
        <f t="shared" si="0"/>
        <v>39122.723999999995</v>
      </c>
    </row>
    <row r="28" spans="1:3" x14ac:dyDescent="0.25">
      <c r="A28" s="1" t="s">
        <v>53</v>
      </c>
      <c r="B28" s="9">
        <v>30662.910000000011</v>
      </c>
      <c r="C28" s="13">
        <f t="shared" si="0"/>
        <v>36795.492000000013</v>
      </c>
    </row>
    <row r="29" spans="1:3" x14ac:dyDescent="0.25">
      <c r="A29" s="1" t="s">
        <v>54</v>
      </c>
      <c r="B29" s="9">
        <v>29314</v>
      </c>
      <c r="C29" s="13">
        <f t="shared" si="0"/>
        <v>35176.799999999996</v>
      </c>
    </row>
    <row r="30" spans="1:3" x14ac:dyDescent="0.25">
      <c r="A30" s="1" t="s">
        <v>55</v>
      </c>
      <c r="B30" s="9">
        <v>26040</v>
      </c>
      <c r="C30" s="13">
        <f t="shared" si="0"/>
        <v>31248</v>
      </c>
    </row>
    <row r="31" spans="1:3" x14ac:dyDescent="0.25">
      <c r="A31" s="1" t="s">
        <v>56</v>
      </c>
      <c r="B31" s="9">
        <v>26000</v>
      </c>
      <c r="C31" s="13">
        <f t="shared" si="0"/>
        <v>31200</v>
      </c>
    </row>
    <row r="32" spans="1:3" ht="15.75" thickBot="1" x14ac:dyDescent="0.3">
      <c r="A32" s="1" t="s">
        <v>57</v>
      </c>
      <c r="B32" s="9">
        <v>25416.13</v>
      </c>
      <c r="C32" s="13">
        <f t="shared" si="0"/>
        <v>30499.356</v>
      </c>
    </row>
    <row r="33" spans="1:3" ht="15.75" thickBot="1" x14ac:dyDescent="0.3">
      <c r="A33" s="3" t="s">
        <v>8</v>
      </c>
      <c r="B33" s="8">
        <f>SUM(B10:B32)</f>
        <v>1605445.7899999996</v>
      </c>
      <c r="C33" s="8">
        <f>SUM(C10:C32)</f>
        <v>1926534.9479999999</v>
      </c>
    </row>
  </sheetData>
  <sortState xmlns:xlrd2="http://schemas.microsoft.com/office/spreadsheetml/2017/richdata2" ref="A9:C28">
    <sortCondition descending="1" ref="C9:C28"/>
  </sortState>
  <mergeCells count="1">
    <mergeCell ref="A6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5:C37"/>
  <sheetViews>
    <sheetView workbookViewId="0">
      <selection activeCell="C37" sqref="A37:XFD37"/>
    </sheetView>
  </sheetViews>
  <sheetFormatPr defaultColWidth="8.7109375" defaultRowHeight="15" x14ac:dyDescent="0.25"/>
  <cols>
    <col min="1" max="1" width="39.28515625" style="1" bestFit="1" customWidth="1"/>
    <col min="2" max="2" width="25.28515625" style="1" bestFit="1" customWidth="1"/>
    <col min="3" max="3" width="17.5703125" style="1" bestFit="1" customWidth="1"/>
    <col min="4" max="16384" width="8.7109375" style="1"/>
  </cols>
  <sheetData>
    <row r="5" spans="1:3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x14ac:dyDescent="0.25">
      <c r="A9" s="1" t="s">
        <v>1</v>
      </c>
      <c r="B9" s="9">
        <v>523777.33</v>
      </c>
      <c r="C9" s="13">
        <f t="shared" ref="C9:C36" si="0">B9*1.2</f>
        <v>628532.79599999997</v>
      </c>
    </row>
    <row r="10" spans="1:3" x14ac:dyDescent="0.25">
      <c r="A10" s="1" t="s">
        <v>58</v>
      </c>
      <c r="B10" s="9">
        <v>400000</v>
      </c>
      <c r="C10" s="13">
        <f t="shared" si="0"/>
        <v>480000</v>
      </c>
    </row>
    <row r="11" spans="1:3" x14ac:dyDescent="0.25">
      <c r="A11" s="14" t="s">
        <v>10</v>
      </c>
      <c r="B11" s="9">
        <v>393005.54000000074</v>
      </c>
      <c r="C11" s="13">
        <f t="shared" si="0"/>
        <v>471606.64800000086</v>
      </c>
    </row>
    <row r="12" spans="1:3" x14ac:dyDescent="0.25">
      <c r="A12" s="1" t="s">
        <v>3</v>
      </c>
      <c r="B12" s="9">
        <v>310497.59999999998</v>
      </c>
      <c r="C12" s="13">
        <f t="shared" si="0"/>
        <v>372597.11999999994</v>
      </c>
    </row>
    <row r="13" spans="1:3" x14ac:dyDescent="0.25">
      <c r="A13" s="1" t="s">
        <v>22</v>
      </c>
      <c r="B13" s="9">
        <v>239917.45</v>
      </c>
      <c r="C13" s="13">
        <f t="shared" si="0"/>
        <v>287900.94</v>
      </c>
    </row>
    <row r="14" spans="1:3" x14ac:dyDescent="0.25">
      <c r="A14" s="1" t="s">
        <v>59</v>
      </c>
      <c r="B14" s="9">
        <v>155040</v>
      </c>
      <c r="C14" s="13">
        <f t="shared" si="0"/>
        <v>186048</v>
      </c>
    </row>
    <row r="15" spans="1:3" x14ac:dyDescent="0.25">
      <c r="A15" s="1" t="s">
        <v>32</v>
      </c>
      <c r="B15" s="9">
        <v>144033.5</v>
      </c>
      <c r="C15" s="13">
        <f t="shared" si="0"/>
        <v>172840.19999999998</v>
      </c>
    </row>
    <row r="16" spans="1:3" x14ac:dyDescent="0.25">
      <c r="A16" s="1" t="s">
        <v>55</v>
      </c>
      <c r="B16" s="9">
        <v>128710</v>
      </c>
      <c r="C16" s="13">
        <f t="shared" si="0"/>
        <v>154452</v>
      </c>
    </row>
    <row r="17" spans="1:3" x14ac:dyDescent="0.25">
      <c r="A17" s="1" t="s">
        <v>45</v>
      </c>
      <c r="B17" s="9">
        <v>112400</v>
      </c>
      <c r="C17" s="13">
        <f t="shared" si="0"/>
        <v>134880</v>
      </c>
    </row>
    <row r="18" spans="1:3" x14ac:dyDescent="0.25">
      <c r="A18" s="1" t="s">
        <v>60</v>
      </c>
      <c r="B18" s="9">
        <v>107000</v>
      </c>
      <c r="C18" s="13">
        <f t="shared" si="0"/>
        <v>128400</v>
      </c>
    </row>
    <row r="19" spans="1:3" x14ac:dyDescent="0.25">
      <c r="A19" s="1" t="s">
        <v>39</v>
      </c>
      <c r="B19" s="9">
        <v>92888.77</v>
      </c>
      <c r="C19" s="13">
        <f t="shared" si="0"/>
        <v>111466.524</v>
      </c>
    </row>
    <row r="20" spans="1:3" x14ac:dyDescent="0.25">
      <c r="A20" s="1" t="s">
        <v>2</v>
      </c>
      <c r="B20" s="9">
        <v>91554.200000000055</v>
      </c>
      <c r="C20" s="13">
        <f t="shared" si="0"/>
        <v>109865.04000000007</v>
      </c>
    </row>
    <row r="21" spans="1:3" x14ac:dyDescent="0.25">
      <c r="A21" s="1" t="s">
        <v>61</v>
      </c>
      <c r="B21" s="9">
        <v>91330</v>
      </c>
      <c r="C21" s="13">
        <f t="shared" si="0"/>
        <v>109596</v>
      </c>
    </row>
    <row r="22" spans="1:3" x14ac:dyDescent="0.25">
      <c r="A22" s="1" t="s">
        <v>53</v>
      </c>
      <c r="B22" s="9">
        <v>85776.23000000001</v>
      </c>
      <c r="C22" s="13">
        <f t="shared" si="0"/>
        <v>102931.47600000001</v>
      </c>
    </row>
    <row r="23" spans="1:3" x14ac:dyDescent="0.25">
      <c r="A23" s="1" t="s">
        <v>62</v>
      </c>
      <c r="B23" s="9">
        <v>81922.8</v>
      </c>
      <c r="C23" s="13">
        <f t="shared" si="0"/>
        <v>98307.36</v>
      </c>
    </row>
    <row r="24" spans="1:3" x14ac:dyDescent="0.25">
      <c r="A24" s="1" t="s">
        <v>63</v>
      </c>
      <c r="B24" s="9">
        <v>75900</v>
      </c>
      <c r="C24" s="13">
        <f t="shared" si="0"/>
        <v>91080</v>
      </c>
    </row>
    <row r="25" spans="1:3" x14ac:dyDescent="0.25">
      <c r="A25" s="1" t="s">
        <v>64</v>
      </c>
      <c r="B25" s="9">
        <v>71855</v>
      </c>
      <c r="C25" s="13">
        <f t="shared" si="0"/>
        <v>86226</v>
      </c>
    </row>
    <row r="26" spans="1:3" x14ac:dyDescent="0.25">
      <c r="A26" s="1" t="s">
        <v>65</v>
      </c>
      <c r="B26" s="9">
        <v>70000</v>
      </c>
      <c r="C26" s="13">
        <f t="shared" si="0"/>
        <v>84000</v>
      </c>
    </row>
    <row r="27" spans="1:3" x14ac:dyDescent="0.25">
      <c r="A27" s="1" t="s">
        <v>11</v>
      </c>
      <c r="B27" s="9">
        <v>65674.959999999992</v>
      </c>
      <c r="C27" s="13">
        <f t="shared" si="0"/>
        <v>78809.95199999999</v>
      </c>
    </row>
    <row r="28" spans="1:3" x14ac:dyDescent="0.25">
      <c r="A28" s="1" t="s">
        <v>66</v>
      </c>
      <c r="B28" s="9">
        <v>60000</v>
      </c>
      <c r="C28" s="13">
        <f t="shared" si="0"/>
        <v>72000</v>
      </c>
    </row>
    <row r="29" spans="1:3" x14ac:dyDescent="0.25">
      <c r="A29" s="1" t="s">
        <v>67</v>
      </c>
      <c r="B29" s="9">
        <v>60000</v>
      </c>
      <c r="C29" s="13">
        <f t="shared" si="0"/>
        <v>72000</v>
      </c>
    </row>
    <row r="30" spans="1:3" x14ac:dyDescent="0.25">
      <c r="A30" s="1" t="s">
        <v>42</v>
      </c>
      <c r="B30" s="9">
        <v>55694.1</v>
      </c>
      <c r="C30" s="13">
        <f t="shared" si="0"/>
        <v>66832.92</v>
      </c>
    </row>
    <row r="31" spans="1:3" x14ac:dyDescent="0.25">
      <c r="A31" s="1" t="s">
        <v>68</v>
      </c>
      <c r="B31" s="9">
        <v>54586.66</v>
      </c>
      <c r="C31" s="13">
        <f t="shared" si="0"/>
        <v>65503.991999999998</v>
      </c>
    </row>
    <row r="32" spans="1:3" x14ac:dyDescent="0.25">
      <c r="A32" s="1" t="s">
        <v>17</v>
      </c>
      <c r="B32" s="9">
        <v>49047.240000000005</v>
      </c>
      <c r="C32" s="13">
        <f t="shared" si="0"/>
        <v>58856.688000000002</v>
      </c>
    </row>
    <row r="33" spans="1:3" x14ac:dyDescent="0.25">
      <c r="A33" s="1" t="s">
        <v>69</v>
      </c>
      <c r="B33" s="9">
        <v>42817.5</v>
      </c>
      <c r="C33" s="13">
        <f t="shared" si="0"/>
        <v>51381</v>
      </c>
    </row>
    <row r="34" spans="1:3" x14ac:dyDescent="0.25">
      <c r="A34" s="1" t="s">
        <v>70</v>
      </c>
      <c r="B34" s="9">
        <v>42817.5</v>
      </c>
      <c r="C34" s="13">
        <f t="shared" si="0"/>
        <v>51381</v>
      </c>
    </row>
    <row r="35" spans="1:3" x14ac:dyDescent="0.25">
      <c r="A35" s="1" t="s">
        <v>71</v>
      </c>
      <c r="B35" s="9">
        <v>30000</v>
      </c>
      <c r="C35" s="13">
        <f t="shared" si="0"/>
        <v>36000</v>
      </c>
    </row>
    <row r="36" spans="1:3" ht="15.75" thickBot="1" x14ac:dyDescent="0.3">
      <c r="A36" s="1" t="s">
        <v>72</v>
      </c>
      <c r="B36" s="9">
        <v>25000</v>
      </c>
      <c r="C36" s="13">
        <f t="shared" si="0"/>
        <v>30000</v>
      </c>
    </row>
    <row r="37" spans="1:3" ht="15.75" thickBot="1" x14ac:dyDescent="0.3">
      <c r="A37" s="3" t="s">
        <v>8</v>
      </c>
      <c r="B37" s="8">
        <f>SUM(B9:B36)</f>
        <v>3661246.3800000013</v>
      </c>
      <c r="C37" s="8">
        <f>SUM(C9:C36)</f>
        <v>4393495.6560000014</v>
      </c>
    </row>
  </sheetData>
  <sortState xmlns:xlrd2="http://schemas.microsoft.com/office/spreadsheetml/2017/richdata2" ref="A9:C31">
    <sortCondition descending="1" ref="C9:C31"/>
  </sortState>
  <mergeCells count="1">
    <mergeCell ref="A6:C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5:C68"/>
  <sheetViews>
    <sheetView workbookViewId="0">
      <selection activeCell="C9" sqref="C9"/>
    </sheetView>
  </sheetViews>
  <sheetFormatPr defaultColWidth="8.7109375" defaultRowHeight="15" x14ac:dyDescent="0.25"/>
  <cols>
    <col min="1" max="1" width="39.28515625" style="1" bestFit="1" customWidth="1"/>
    <col min="2" max="2" width="25.28515625" style="1" bestFit="1" customWidth="1"/>
    <col min="3" max="3" width="17.5703125" style="1" bestFit="1" customWidth="1"/>
    <col min="4" max="16384" width="8.7109375" style="1"/>
  </cols>
  <sheetData>
    <row r="5" spans="1:3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x14ac:dyDescent="0.25">
      <c r="A9" s="14" t="s">
        <v>73</v>
      </c>
      <c r="B9" s="9">
        <v>591670.05000000005</v>
      </c>
      <c r="C9" s="13">
        <f t="shared" ref="C9:C34" si="0">B9*1.2</f>
        <v>710004.06</v>
      </c>
    </row>
    <row r="10" spans="1:3" x14ac:dyDescent="0.25">
      <c r="A10" s="14" t="s">
        <v>10</v>
      </c>
      <c r="B10" s="9">
        <v>427424.49000000214</v>
      </c>
      <c r="C10" s="13">
        <f t="shared" si="0"/>
        <v>512909.38800000254</v>
      </c>
    </row>
    <row r="11" spans="1:3" x14ac:dyDescent="0.25">
      <c r="A11" s="1" t="s">
        <v>74</v>
      </c>
      <c r="B11" s="9">
        <v>400000</v>
      </c>
      <c r="C11" s="13">
        <f t="shared" si="0"/>
        <v>480000</v>
      </c>
    </row>
    <row r="12" spans="1:3" x14ac:dyDescent="0.25">
      <c r="A12" s="1" t="s">
        <v>75</v>
      </c>
      <c r="B12" s="9">
        <v>400000</v>
      </c>
      <c r="C12" s="13">
        <f t="shared" si="0"/>
        <v>480000</v>
      </c>
    </row>
    <row r="13" spans="1:3" x14ac:dyDescent="0.25">
      <c r="A13" s="1" t="s">
        <v>76</v>
      </c>
      <c r="B13" s="9">
        <v>353478.27</v>
      </c>
      <c r="C13" s="13">
        <f t="shared" si="0"/>
        <v>424173.924</v>
      </c>
    </row>
    <row r="14" spans="1:3" x14ac:dyDescent="0.25">
      <c r="A14" s="1" t="s">
        <v>3</v>
      </c>
      <c r="B14" s="9">
        <v>221290.12</v>
      </c>
      <c r="C14" s="13">
        <f t="shared" si="0"/>
        <v>265548.14399999997</v>
      </c>
    </row>
    <row r="15" spans="1:3" x14ac:dyDescent="0.25">
      <c r="A15" s="1" t="s">
        <v>77</v>
      </c>
      <c r="B15" s="9">
        <v>185000</v>
      </c>
      <c r="C15" s="13">
        <f t="shared" si="0"/>
        <v>222000</v>
      </c>
    </row>
    <row r="16" spans="1:3" x14ac:dyDescent="0.25">
      <c r="A16" s="1" t="s">
        <v>1</v>
      </c>
      <c r="B16" s="9">
        <v>157171</v>
      </c>
      <c r="C16" s="13">
        <f t="shared" si="0"/>
        <v>188605.19999999998</v>
      </c>
    </row>
    <row r="17" spans="1:3" x14ac:dyDescent="0.25">
      <c r="A17" s="1" t="s">
        <v>33</v>
      </c>
      <c r="B17" s="9">
        <v>134200</v>
      </c>
      <c r="C17" s="13">
        <f t="shared" si="0"/>
        <v>161040</v>
      </c>
    </row>
    <row r="18" spans="1:3" x14ac:dyDescent="0.25">
      <c r="A18" s="1" t="s">
        <v>78</v>
      </c>
      <c r="B18" s="9">
        <v>115000</v>
      </c>
      <c r="C18" s="13">
        <f t="shared" si="0"/>
        <v>138000</v>
      </c>
    </row>
    <row r="19" spans="1:3" x14ac:dyDescent="0.25">
      <c r="A19" s="1" t="s">
        <v>79</v>
      </c>
      <c r="B19" s="9">
        <v>80000</v>
      </c>
      <c r="C19" s="13">
        <f t="shared" si="0"/>
        <v>96000</v>
      </c>
    </row>
    <row r="20" spans="1:3" x14ac:dyDescent="0.25">
      <c r="A20" s="1" t="s">
        <v>2</v>
      </c>
      <c r="B20" s="9">
        <v>71173.310000000114</v>
      </c>
      <c r="C20" s="13">
        <f t="shared" si="0"/>
        <v>85407.97200000014</v>
      </c>
    </row>
    <row r="21" spans="1:3" x14ac:dyDescent="0.25">
      <c r="A21" s="1" t="s">
        <v>80</v>
      </c>
      <c r="B21" s="9">
        <v>69460</v>
      </c>
      <c r="C21" s="13">
        <f t="shared" si="0"/>
        <v>83352</v>
      </c>
    </row>
    <row r="22" spans="1:3" x14ac:dyDescent="0.25">
      <c r="A22" s="1" t="s">
        <v>81</v>
      </c>
      <c r="B22" s="9">
        <v>65000</v>
      </c>
      <c r="C22" s="13">
        <f t="shared" si="0"/>
        <v>78000</v>
      </c>
    </row>
    <row r="23" spans="1:3" x14ac:dyDescent="0.25">
      <c r="A23" s="1" t="s">
        <v>63</v>
      </c>
      <c r="B23" s="9">
        <v>53350</v>
      </c>
      <c r="C23" s="13">
        <f t="shared" si="0"/>
        <v>64020</v>
      </c>
    </row>
    <row r="24" spans="1:3" x14ac:dyDescent="0.25">
      <c r="A24" s="1" t="s">
        <v>11</v>
      </c>
      <c r="B24" s="9">
        <v>51234.1</v>
      </c>
      <c r="C24" s="13">
        <f t="shared" si="0"/>
        <v>61480.92</v>
      </c>
    </row>
    <row r="25" spans="1:3" x14ac:dyDescent="0.25">
      <c r="A25" s="1" t="s">
        <v>82</v>
      </c>
      <c r="B25" s="9">
        <v>49000</v>
      </c>
      <c r="C25" s="13">
        <f t="shared" si="0"/>
        <v>58800</v>
      </c>
    </row>
    <row r="26" spans="1:3" x14ac:dyDescent="0.25">
      <c r="A26" s="1" t="s">
        <v>83</v>
      </c>
      <c r="B26" s="9">
        <v>47087.67</v>
      </c>
      <c r="C26" s="13">
        <f t="shared" si="0"/>
        <v>56505.203999999998</v>
      </c>
    </row>
    <row r="27" spans="1:3" x14ac:dyDescent="0.25">
      <c r="A27" s="1" t="s">
        <v>42</v>
      </c>
      <c r="B27" s="9">
        <v>40261.42</v>
      </c>
      <c r="C27" s="13">
        <f t="shared" si="0"/>
        <v>48313.703999999998</v>
      </c>
    </row>
    <row r="28" spans="1:3" x14ac:dyDescent="0.25">
      <c r="A28" s="1" t="s">
        <v>84</v>
      </c>
      <c r="B28" s="9">
        <v>40000</v>
      </c>
      <c r="C28" s="13">
        <f t="shared" si="0"/>
        <v>48000</v>
      </c>
    </row>
    <row r="29" spans="1:3" x14ac:dyDescent="0.25">
      <c r="A29" s="1" t="s">
        <v>17</v>
      </c>
      <c r="B29" s="9">
        <v>36737.269999999997</v>
      </c>
      <c r="C29" s="13">
        <f t="shared" si="0"/>
        <v>44084.723999999995</v>
      </c>
    </row>
    <row r="30" spans="1:3" x14ac:dyDescent="0.25">
      <c r="A30" s="1" t="s">
        <v>85</v>
      </c>
      <c r="B30" s="9">
        <v>35375</v>
      </c>
      <c r="C30" s="13">
        <f t="shared" si="0"/>
        <v>42450</v>
      </c>
    </row>
    <row r="31" spans="1:3" x14ac:dyDescent="0.25">
      <c r="A31" s="1" t="s">
        <v>86</v>
      </c>
      <c r="B31" s="9">
        <v>33150</v>
      </c>
      <c r="C31" s="13">
        <f t="shared" si="0"/>
        <v>39780</v>
      </c>
    </row>
    <row r="32" spans="1:3" x14ac:dyDescent="0.25">
      <c r="A32" s="1" t="s">
        <v>52</v>
      </c>
      <c r="B32" s="9">
        <v>30738.02</v>
      </c>
      <c r="C32" s="13">
        <f t="shared" si="0"/>
        <v>36885.623999999996</v>
      </c>
    </row>
    <row r="33" spans="1:3" x14ac:dyDescent="0.25">
      <c r="A33" s="1" t="s">
        <v>87</v>
      </c>
      <c r="B33" s="9">
        <v>30000</v>
      </c>
      <c r="C33" s="13">
        <f t="shared" si="0"/>
        <v>36000</v>
      </c>
    </row>
    <row r="34" spans="1:3" ht="15.75" thickBot="1" x14ac:dyDescent="0.3">
      <c r="A34" s="1" t="s">
        <v>88</v>
      </c>
      <c r="B34" s="9">
        <v>30000</v>
      </c>
      <c r="C34" s="13">
        <f t="shared" si="0"/>
        <v>36000</v>
      </c>
    </row>
    <row r="35" spans="1:3" ht="15.75" thickBot="1" x14ac:dyDescent="0.3">
      <c r="A35" s="3" t="s">
        <v>8</v>
      </c>
      <c r="B35" s="8">
        <f>SUM(B9:B34)</f>
        <v>3747800.7200000025</v>
      </c>
      <c r="C35" s="8">
        <f>SUM(C9:C34)</f>
        <v>4497360.8640000029</v>
      </c>
    </row>
    <row r="36" spans="1:3" x14ac:dyDescent="0.25">
      <c r="B36" s="9"/>
      <c r="C36" s="12"/>
    </row>
    <row r="37" spans="1:3" x14ac:dyDescent="0.25">
      <c r="B37" s="9"/>
      <c r="C37" s="12"/>
    </row>
    <row r="38" spans="1:3" x14ac:dyDescent="0.25">
      <c r="B38" s="9"/>
      <c r="C38" s="12"/>
    </row>
    <row r="39" spans="1:3" x14ac:dyDescent="0.25">
      <c r="B39" s="9"/>
      <c r="C39" s="12"/>
    </row>
    <row r="40" spans="1:3" x14ac:dyDescent="0.25">
      <c r="B40" s="9"/>
      <c r="C40" s="12"/>
    </row>
    <row r="41" spans="1:3" x14ac:dyDescent="0.25">
      <c r="B41" s="9"/>
      <c r="C41" s="12"/>
    </row>
    <row r="42" spans="1:3" x14ac:dyDescent="0.25">
      <c r="B42" s="9"/>
      <c r="C42" s="12"/>
    </row>
    <row r="43" spans="1:3" x14ac:dyDescent="0.25">
      <c r="B43" s="9"/>
      <c r="C43" s="12"/>
    </row>
    <row r="44" spans="1:3" x14ac:dyDescent="0.25">
      <c r="B44" s="9"/>
      <c r="C44" s="12"/>
    </row>
    <row r="45" spans="1:3" x14ac:dyDescent="0.25">
      <c r="B45" s="9"/>
      <c r="C45" s="12"/>
    </row>
    <row r="46" spans="1:3" x14ac:dyDescent="0.25">
      <c r="B46" s="9"/>
      <c r="C46" s="12"/>
    </row>
    <row r="47" spans="1:3" x14ac:dyDescent="0.25">
      <c r="B47" s="9"/>
      <c r="C47" s="12"/>
    </row>
    <row r="48" spans="1:3" x14ac:dyDescent="0.25">
      <c r="B48" s="9"/>
      <c r="C48" s="12"/>
    </row>
    <row r="49" spans="2:3" x14ac:dyDescent="0.25">
      <c r="B49" s="9"/>
      <c r="C49" s="12"/>
    </row>
    <row r="50" spans="2:3" x14ac:dyDescent="0.25">
      <c r="B50" s="9"/>
      <c r="C50" s="12"/>
    </row>
    <row r="51" spans="2:3" x14ac:dyDescent="0.25">
      <c r="B51" s="9"/>
      <c r="C51" s="12"/>
    </row>
    <row r="52" spans="2:3" x14ac:dyDescent="0.25">
      <c r="B52" s="9"/>
      <c r="C52" s="12"/>
    </row>
    <row r="53" spans="2:3" x14ac:dyDescent="0.25">
      <c r="B53" s="9"/>
      <c r="C53" s="12"/>
    </row>
    <row r="54" spans="2:3" x14ac:dyDescent="0.25">
      <c r="B54" s="9"/>
      <c r="C54" s="12"/>
    </row>
    <row r="55" spans="2:3" x14ac:dyDescent="0.25">
      <c r="B55" s="9"/>
      <c r="C55" s="12"/>
    </row>
    <row r="56" spans="2:3" x14ac:dyDescent="0.25">
      <c r="B56" s="9"/>
      <c r="C56" s="12"/>
    </row>
    <row r="57" spans="2:3" x14ac:dyDescent="0.25">
      <c r="B57" s="9"/>
      <c r="C57" s="12"/>
    </row>
    <row r="58" spans="2:3" x14ac:dyDescent="0.25">
      <c r="B58" s="9"/>
      <c r="C58" s="12"/>
    </row>
    <row r="59" spans="2:3" x14ac:dyDescent="0.25">
      <c r="B59" s="9"/>
      <c r="C59" s="12"/>
    </row>
    <row r="60" spans="2:3" x14ac:dyDescent="0.25">
      <c r="B60" s="9"/>
      <c r="C60" s="12"/>
    </row>
    <row r="61" spans="2:3" x14ac:dyDescent="0.25">
      <c r="B61" s="9"/>
      <c r="C61" s="12"/>
    </row>
    <row r="62" spans="2:3" x14ac:dyDescent="0.25">
      <c r="B62" s="9"/>
      <c r="C62" s="12"/>
    </row>
    <row r="63" spans="2:3" x14ac:dyDescent="0.25">
      <c r="B63" s="9"/>
      <c r="C63" s="12"/>
    </row>
    <row r="64" spans="2:3" x14ac:dyDescent="0.25">
      <c r="B64" s="9"/>
      <c r="C64" s="12"/>
    </row>
    <row r="65" spans="1:3" x14ac:dyDescent="0.25">
      <c r="B65" s="9"/>
      <c r="C65" s="12"/>
    </row>
    <row r="66" spans="1:3" x14ac:dyDescent="0.25">
      <c r="B66" s="9"/>
      <c r="C66" s="12"/>
    </row>
    <row r="67" spans="1:3" ht="15.75" thickBot="1" x14ac:dyDescent="0.3">
      <c r="B67" s="9"/>
      <c r="C67" s="12"/>
    </row>
    <row r="68" spans="1:3" ht="15.75" thickBot="1" x14ac:dyDescent="0.3">
      <c r="A68" s="3" t="s">
        <v>8</v>
      </c>
      <c r="B68" s="8">
        <f>SUM(B10:B67)</f>
        <v>6903931.3900000043</v>
      </c>
      <c r="C68" s="8">
        <f>SUM(C10:C67)</f>
        <v>8284717.6680000052</v>
      </c>
    </row>
  </sheetData>
  <sortState xmlns:xlrd2="http://schemas.microsoft.com/office/spreadsheetml/2017/richdata2" ref="A9:C20">
    <sortCondition descending="1" ref="C9:C20"/>
  </sortState>
  <mergeCells count="1">
    <mergeCell ref="A6:C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5:C33"/>
  <sheetViews>
    <sheetView workbookViewId="0">
      <selection activeCell="C33" sqref="A33:XFD33"/>
    </sheetView>
  </sheetViews>
  <sheetFormatPr defaultColWidth="8.7109375" defaultRowHeight="15" x14ac:dyDescent="0.25"/>
  <cols>
    <col min="1" max="1" width="39.28515625" style="1" bestFit="1" customWidth="1"/>
    <col min="2" max="2" width="25.28515625" style="1" bestFit="1" customWidth="1"/>
    <col min="3" max="3" width="17.5703125" style="1" bestFit="1" customWidth="1"/>
    <col min="4" max="16384" width="8.7109375" style="1"/>
  </cols>
  <sheetData>
    <row r="5" spans="1:3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x14ac:dyDescent="0.25">
      <c r="A9" s="1" t="s">
        <v>89</v>
      </c>
      <c r="B9" s="9">
        <v>832130</v>
      </c>
      <c r="C9" s="13">
        <f t="shared" ref="C9:C32" si="0">B9*1.2</f>
        <v>998556</v>
      </c>
    </row>
    <row r="10" spans="1:3" x14ac:dyDescent="0.25">
      <c r="A10" s="1" t="s">
        <v>90</v>
      </c>
      <c r="B10" s="9">
        <v>633360</v>
      </c>
      <c r="C10" s="13">
        <f t="shared" si="0"/>
        <v>760032</v>
      </c>
    </row>
    <row r="11" spans="1:3" x14ac:dyDescent="0.25">
      <c r="A11" s="1" t="s">
        <v>3</v>
      </c>
      <c r="B11" s="9">
        <v>483539.86000000004</v>
      </c>
      <c r="C11" s="13">
        <f t="shared" si="0"/>
        <v>580247.83200000005</v>
      </c>
    </row>
    <row r="12" spans="1:3" x14ac:dyDescent="0.25">
      <c r="A12" s="1" t="s">
        <v>10</v>
      </c>
      <c r="B12" s="9">
        <v>359273.0200000006</v>
      </c>
      <c r="C12" s="13">
        <f t="shared" si="0"/>
        <v>431127.62400000071</v>
      </c>
    </row>
    <row r="13" spans="1:3" x14ac:dyDescent="0.25">
      <c r="A13" s="1" t="s">
        <v>77</v>
      </c>
      <c r="B13" s="9">
        <v>285000</v>
      </c>
      <c r="C13" s="13">
        <f t="shared" si="0"/>
        <v>342000</v>
      </c>
    </row>
    <row r="14" spans="1:3" x14ac:dyDescent="0.25">
      <c r="A14" s="1" t="s">
        <v>2</v>
      </c>
      <c r="B14" s="9">
        <v>79067.009999999937</v>
      </c>
      <c r="C14" s="13">
        <f t="shared" si="0"/>
        <v>94880.411999999924</v>
      </c>
    </row>
    <row r="15" spans="1:3" x14ac:dyDescent="0.25">
      <c r="A15" s="1" t="s">
        <v>11</v>
      </c>
      <c r="B15" s="9">
        <v>63446.500000000007</v>
      </c>
      <c r="C15" s="13">
        <f t="shared" si="0"/>
        <v>76135.8</v>
      </c>
    </row>
    <row r="16" spans="1:3" x14ac:dyDescent="0.25">
      <c r="A16" s="1" t="s">
        <v>60</v>
      </c>
      <c r="B16" s="9">
        <v>60054</v>
      </c>
      <c r="C16" s="13">
        <f t="shared" si="0"/>
        <v>72064.800000000003</v>
      </c>
    </row>
    <row r="17" spans="1:3" x14ac:dyDescent="0.25">
      <c r="A17" s="1" t="s">
        <v>64</v>
      </c>
      <c r="B17" s="9">
        <v>56000</v>
      </c>
      <c r="C17" s="13">
        <f t="shared" si="0"/>
        <v>67200</v>
      </c>
    </row>
    <row r="18" spans="1:3" x14ac:dyDescent="0.25">
      <c r="A18" s="1" t="s">
        <v>39</v>
      </c>
      <c r="B18" s="9">
        <v>53962.119999999995</v>
      </c>
      <c r="C18" s="13">
        <f t="shared" si="0"/>
        <v>64754.543999999994</v>
      </c>
    </row>
    <row r="19" spans="1:3" x14ac:dyDescent="0.25">
      <c r="A19" s="1" t="s">
        <v>91</v>
      </c>
      <c r="B19" s="9">
        <v>51345</v>
      </c>
      <c r="C19" s="13">
        <f t="shared" si="0"/>
        <v>61614</v>
      </c>
    </row>
    <row r="20" spans="1:3" x14ac:dyDescent="0.25">
      <c r="A20" s="1" t="s">
        <v>72</v>
      </c>
      <c r="B20" s="9">
        <v>50000</v>
      </c>
      <c r="C20" s="13">
        <f t="shared" si="0"/>
        <v>60000</v>
      </c>
    </row>
    <row r="21" spans="1:3" x14ac:dyDescent="0.25">
      <c r="A21" s="1" t="s">
        <v>92</v>
      </c>
      <c r="B21" s="9">
        <v>49633.82</v>
      </c>
      <c r="C21" s="13">
        <f t="shared" si="0"/>
        <v>59560.583999999995</v>
      </c>
    </row>
    <row r="22" spans="1:3" x14ac:dyDescent="0.25">
      <c r="A22" s="1" t="s">
        <v>7</v>
      </c>
      <c r="B22" s="9">
        <v>49268.28</v>
      </c>
      <c r="C22" s="13">
        <f t="shared" si="0"/>
        <v>59121.935999999994</v>
      </c>
    </row>
    <row r="23" spans="1:3" x14ac:dyDescent="0.25">
      <c r="A23" s="1" t="s">
        <v>17</v>
      </c>
      <c r="B23" s="9">
        <v>48331.77</v>
      </c>
      <c r="C23" s="13">
        <f t="shared" si="0"/>
        <v>57998.123999999996</v>
      </c>
    </row>
    <row r="24" spans="1:3" x14ac:dyDescent="0.25">
      <c r="A24" s="1" t="s">
        <v>93</v>
      </c>
      <c r="B24" s="9">
        <v>40000</v>
      </c>
      <c r="C24" s="13">
        <f t="shared" si="0"/>
        <v>48000</v>
      </c>
    </row>
    <row r="25" spans="1:3" x14ac:dyDescent="0.25">
      <c r="A25" s="1" t="s">
        <v>42</v>
      </c>
      <c r="B25" s="9">
        <v>39401.25</v>
      </c>
      <c r="C25" s="13">
        <f t="shared" si="0"/>
        <v>47281.5</v>
      </c>
    </row>
    <row r="26" spans="1:3" x14ac:dyDescent="0.25">
      <c r="A26" s="1" t="s">
        <v>35</v>
      </c>
      <c r="B26" s="9">
        <v>35490</v>
      </c>
      <c r="C26" s="13">
        <f t="shared" si="0"/>
        <v>42588</v>
      </c>
    </row>
    <row r="27" spans="1:3" x14ac:dyDescent="0.25">
      <c r="A27" s="1" t="s">
        <v>52</v>
      </c>
      <c r="B27" s="9">
        <v>32982.620000000003</v>
      </c>
      <c r="C27" s="13">
        <f t="shared" si="0"/>
        <v>39579.144</v>
      </c>
    </row>
    <row r="28" spans="1:3" x14ac:dyDescent="0.25">
      <c r="A28" s="1" t="s">
        <v>94</v>
      </c>
      <c r="B28" s="9">
        <v>28418</v>
      </c>
      <c r="C28" s="13">
        <f t="shared" si="0"/>
        <v>34101.599999999999</v>
      </c>
    </row>
    <row r="29" spans="1:3" x14ac:dyDescent="0.25">
      <c r="A29" s="1" t="s">
        <v>95</v>
      </c>
      <c r="B29" s="9">
        <v>27653.16</v>
      </c>
      <c r="C29" s="13">
        <f t="shared" si="0"/>
        <v>33183.792000000001</v>
      </c>
    </row>
    <row r="30" spans="1:3" x14ac:dyDescent="0.25">
      <c r="A30" s="1" t="s">
        <v>68</v>
      </c>
      <c r="B30" s="9">
        <v>25505</v>
      </c>
      <c r="C30" s="13">
        <f t="shared" si="0"/>
        <v>30606</v>
      </c>
    </row>
    <row r="31" spans="1:3" x14ac:dyDescent="0.25">
      <c r="A31" s="1" t="s">
        <v>96</v>
      </c>
      <c r="B31" s="9">
        <v>25500</v>
      </c>
      <c r="C31" s="13">
        <f t="shared" si="0"/>
        <v>30600</v>
      </c>
    </row>
    <row r="32" spans="1:3" ht="15.75" thickBot="1" x14ac:dyDescent="0.3">
      <c r="A32" s="1" t="s">
        <v>97</v>
      </c>
      <c r="B32" s="9">
        <v>25000</v>
      </c>
      <c r="C32" s="13">
        <f t="shared" si="0"/>
        <v>30000</v>
      </c>
    </row>
    <row r="33" spans="1:3" ht="15.75" thickBot="1" x14ac:dyDescent="0.3">
      <c r="A33" s="3" t="s">
        <v>8</v>
      </c>
      <c r="B33" s="8">
        <f>SUM(B9:B32)</f>
        <v>3434361.4100000006</v>
      </c>
      <c r="C33" s="8">
        <f>SUM(C9:C32)</f>
        <v>4121233.6919999998</v>
      </c>
    </row>
  </sheetData>
  <autoFilter ref="A8:C32" xr:uid="{A66B1CB8-D46C-47A8-B33E-05ED6B3E1ABF}">
    <sortState xmlns:xlrd2="http://schemas.microsoft.com/office/spreadsheetml/2017/richdata2" ref="A9:C32">
      <sortCondition descending="1" ref="B8:B32"/>
    </sortState>
  </autoFilter>
  <sortState xmlns:xlrd2="http://schemas.microsoft.com/office/spreadsheetml/2017/richdata2" ref="A9:C32">
    <sortCondition descending="1" ref="C9:C32"/>
  </sortState>
  <mergeCells count="1">
    <mergeCell ref="A6:C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5:C68"/>
  <sheetViews>
    <sheetView workbookViewId="0">
      <selection activeCell="A27" sqref="A27"/>
    </sheetView>
  </sheetViews>
  <sheetFormatPr defaultColWidth="8.7109375" defaultRowHeight="15" x14ac:dyDescent="0.25"/>
  <cols>
    <col min="1" max="1" width="39.28515625" style="1" bestFit="1" customWidth="1"/>
    <col min="2" max="2" width="25.28515625" style="1" bestFit="1" customWidth="1"/>
    <col min="3" max="3" width="17.5703125" style="1" bestFit="1" customWidth="1"/>
    <col min="4" max="16384" width="8.7109375" style="1"/>
  </cols>
  <sheetData>
    <row r="5" spans="1:3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x14ac:dyDescent="0.25">
      <c r="A9" s="10" t="s">
        <v>98</v>
      </c>
      <c r="B9" s="15">
        <v>1123777.2</v>
      </c>
      <c r="C9" s="13">
        <f t="shared" ref="C9:C26" si="0">B9*1.2</f>
        <v>1348532.64</v>
      </c>
    </row>
    <row r="10" spans="1:3" x14ac:dyDescent="0.25">
      <c r="A10" s="1" t="s">
        <v>99</v>
      </c>
      <c r="B10" s="9">
        <v>760375.44</v>
      </c>
      <c r="C10" s="13">
        <f t="shared" si="0"/>
        <v>912450.52799999993</v>
      </c>
    </row>
    <row r="11" spans="1:3" x14ac:dyDescent="0.25">
      <c r="A11" s="1" t="s">
        <v>10</v>
      </c>
      <c r="B11" s="9">
        <v>430991.30000000121</v>
      </c>
      <c r="C11" s="13">
        <f t="shared" si="0"/>
        <v>517189.56000000145</v>
      </c>
    </row>
    <row r="12" spans="1:3" x14ac:dyDescent="0.25">
      <c r="A12" s="1" t="s">
        <v>39</v>
      </c>
      <c r="B12" s="9">
        <v>222445.24</v>
      </c>
      <c r="C12" s="13">
        <f t="shared" si="0"/>
        <v>266934.288</v>
      </c>
    </row>
    <row r="13" spans="1:3" x14ac:dyDescent="0.25">
      <c r="A13" s="1" t="s">
        <v>3</v>
      </c>
      <c r="B13" s="9">
        <v>132864.84999999998</v>
      </c>
      <c r="C13" s="13">
        <f t="shared" si="0"/>
        <v>159437.81999999998</v>
      </c>
    </row>
    <row r="14" spans="1:3" x14ac:dyDescent="0.25">
      <c r="A14" s="1" t="s">
        <v>42</v>
      </c>
      <c r="B14" s="9">
        <v>86163.040000000008</v>
      </c>
      <c r="C14" s="13">
        <f t="shared" si="0"/>
        <v>103395.648</v>
      </c>
    </row>
    <row r="15" spans="1:3" x14ac:dyDescent="0.25">
      <c r="A15" s="1" t="s">
        <v>100</v>
      </c>
      <c r="B15" s="9">
        <v>82772.639999999999</v>
      </c>
      <c r="C15" s="13">
        <f t="shared" si="0"/>
        <v>99327.167999999991</v>
      </c>
    </row>
    <row r="16" spans="1:3" x14ac:dyDescent="0.25">
      <c r="A16" s="1" t="s">
        <v>1</v>
      </c>
      <c r="B16" s="9">
        <v>72828.800000000003</v>
      </c>
      <c r="C16" s="13">
        <f t="shared" si="0"/>
        <v>87394.559999999998</v>
      </c>
    </row>
    <row r="17" spans="1:3" x14ac:dyDescent="0.25">
      <c r="A17" s="1" t="s">
        <v>14</v>
      </c>
      <c r="B17" s="9">
        <v>70000</v>
      </c>
      <c r="C17" s="13">
        <f t="shared" si="0"/>
        <v>84000</v>
      </c>
    </row>
    <row r="18" spans="1:3" x14ac:dyDescent="0.25">
      <c r="A18" s="1" t="s">
        <v>7</v>
      </c>
      <c r="B18" s="9">
        <v>69185.680000000037</v>
      </c>
      <c r="C18" s="13">
        <f t="shared" si="0"/>
        <v>83022.816000000035</v>
      </c>
    </row>
    <row r="19" spans="1:3" x14ac:dyDescent="0.25">
      <c r="A19" s="1" t="s">
        <v>2</v>
      </c>
      <c r="B19" s="9">
        <v>63770.290000000023</v>
      </c>
      <c r="C19" s="13">
        <f t="shared" si="0"/>
        <v>76524.348000000027</v>
      </c>
    </row>
    <row r="20" spans="1:3" x14ac:dyDescent="0.25">
      <c r="A20" s="1" t="s">
        <v>101</v>
      </c>
      <c r="B20" s="9">
        <v>62784</v>
      </c>
      <c r="C20" s="13">
        <f t="shared" si="0"/>
        <v>75340.800000000003</v>
      </c>
    </row>
    <row r="21" spans="1:3" x14ac:dyDescent="0.25">
      <c r="A21" s="1" t="s">
        <v>102</v>
      </c>
      <c r="B21" s="9">
        <v>56935.789999999994</v>
      </c>
      <c r="C21" s="13">
        <f t="shared" si="0"/>
        <v>68322.947999999989</v>
      </c>
    </row>
    <row r="22" spans="1:3" x14ac:dyDescent="0.25">
      <c r="A22" s="1" t="s">
        <v>92</v>
      </c>
      <c r="B22" s="9">
        <v>51659.69</v>
      </c>
      <c r="C22" s="13">
        <f t="shared" si="0"/>
        <v>61991.627999999997</v>
      </c>
    </row>
    <row r="23" spans="1:3" x14ac:dyDescent="0.25">
      <c r="A23" s="1" t="s">
        <v>17</v>
      </c>
      <c r="B23" s="9">
        <v>44438.83</v>
      </c>
      <c r="C23" s="13">
        <f t="shared" si="0"/>
        <v>53326.595999999998</v>
      </c>
    </row>
    <row r="24" spans="1:3" x14ac:dyDescent="0.25">
      <c r="A24" s="1" t="s">
        <v>11</v>
      </c>
      <c r="B24" s="9">
        <v>41295.129999999997</v>
      </c>
      <c r="C24" s="13">
        <f t="shared" si="0"/>
        <v>49554.155999999995</v>
      </c>
    </row>
    <row r="25" spans="1:3" x14ac:dyDescent="0.25">
      <c r="A25" s="1" t="s">
        <v>103</v>
      </c>
      <c r="B25" s="9">
        <v>31200</v>
      </c>
      <c r="C25" s="13">
        <f t="shared" si="0"/>
        <v>37440</v>
      </c>
    </row>
    <row r="26" spans="1:3" ht="15.75" thickBot="1" x14ac:dyDescent="0.3">
      <c r="A26" s="1" t="s">
        <v>104</v>
      </c>
      <c r="B26" s="9">
        <v>25598.85</v>
      </c>
      <c r="C26" s="13">
        <f t="shared" si="0"/>
        <v>30718.619999999995</v>
      </c>
    </row>
    <row r="27" spans="1:3" ht="15.75" thickBot="1" x14ac:dyDescent="0.3">
      <c r="A27" s="3" t="s">
        <v>8</v>
      </c>
      <c r="B27" s="8">
        <f>SUM(B9:B26)</f>
        <v>3429086.7700000019</v>
      </c>
      <c r="C27" s="8">
        <f>SUM(C9:C26)</f>
        <v>4114904.1240000012</v>
      </c>
    </row>
    <row r="28" spans="1:3" x14ac:dyDescent="0.25">
      <c r="B28" s="9"/>
      <c r="C28" s="12"/>
    </row>
    <row r="29" spans="1:3" x14ac:dyDescent="0.25">
      <c r="B29" s="9"/>
      <c r="C29" s="12"/>
    </row>
    <row r="30" spans="1:3" x14ac:dyDescent="0.25">
      <c r="B30" s="9"/>
      <c r="C30" s="12"/>
    </row>
    <row r="31" spans="1:3" x14ac:dyDescent="0.25">
      <c r="B31" s="9"/>
      <c r="C31" s="12"/>
    </row>
    <row r="32" spans="1:3" x14ac:dyDescent="0.25">
      <c r="B32" s="9"/>
      <c r="C32" s="12"/>
    </row>
    <row r="33" spans="2:3" x14ac:dyDescent="0.25">
      <c r="B33" s="9"/>
      <c r="C33" s="12"/>
    </row>
    <row r="34" spans="2:3" x14ac:dyDescent="0.25">
      <c r="B34" s="9"/>
      <c r="C34" s="12"/>
    </row>
    <row r="35" spans="2:3" x14ac:dyDescent="0.25">
      <c r="B35" s="9"/>
      <c r="C35" s="12"/>
    </row>
    <row r="36" spans="2:3" x14ac:dyDescent="0.25">
      <c r="B36" s="9"/>
      <c r="C36" s="12"/>
    </row>
    <row r="37" spans="2:3" x14ac:dyDescent="0.25">
      <c r="B37" s="9"/>
      <c r="C37" s="12"/>
    </row>
    <row r="38" spans="2:3" x14ac:dyDescent="0.25">
      <c r="B38" s="9"/>
      <c r="C38" s="12"/>
    </row>
    <row r="39" spans="2:3" x14ac:dyDescent="0.25">
      <c r="B39" s="9"/>
      <c r="C39" s="12"/>
    </row>
    <row r="40" spans="2:3" x14ac:dyDescent="0.25">
      <c r="B40" s="9"/>
      <c r="C40" s="12"/>
    </row>
    <row r="41" spans="2:3" x14ac:dyDescent="0.25">
      <c r="B41" s="9"/>
      <c r="C41" s="12"/>
    </row>
    <row r="42" spans="2:3" x14ac:dyDescent="0.25">
      <c r="B42" s="9"/>
      <c r="C42" s="12"/>
    </row>
    <row r="43" spans="2:3" x14ac:dyDescent="0.25">
      <c r="B43" s="9"/>
      <c r="C43" s="12"/>
    </row>
    <row r="44" spans="2:3" x14ac:dyDescent="0.25">
      <c r="B44" s="9"/>
      <c r="C44" s="12"/>
    </row>
    <row r="45" spans="2:3" x14ac:dyDescent="0.25">
      <c r="B45" s="9"/>
      <c r="C45" s="12"/>
    </row>
    <row r="46" spans="2:3" x14ac:dyDescent="0.25">
      <c r="B46" s="9"/>
      <c r="C46" s="12"/>
    </row>
    <row r="47" spans="2:3" x14ac:dyDescent="0.25">
      <c r="B47" s="9"/>
      <c r="C47" s="12"/>
    </row>
    <row r="48" spans="2:3" x14ac:dyDescent="0.25">
      <c r="B48" s="9"/>
      <c r="C48" s="12"/>
    </row>
    <row r="49" spans="2:3" x14ac:dyDescent="0.25">
      <c r="B49" s="9"/>
      <c r="C49" s="12"/>
    </row>
    <row r="50" spans="2:3" x14ac:dyDescent="0.25">
      <c r="B50" s="9"/>
      <c r="C50" s="12"/>
    </row>
    <row r="51" spans="2:3" x14ac:dyDescent="0.25">
      <c r="B51" s="9"/>
      <c r="C51" s="12"/>
    </row>
    <row r="52" spans="2:3" x14ac:dyDescent="0.25">
      <c r="B52" s="9"/>
      <c r="C52" s="12"/>
    </row>
    <row r="53" spans="2:3" x14ac:dyDescent="0.25">
      <c r="B53" s="9"/>
      <c r="C53" s="12"/>
    </row>
    <row r="54" spans="2:3" x14ac:dyDescent="0.25">
      <c r="B54" s="9"/>
      <c r="C54" s="12"/>
    </row>
    <row r="55" spans="2:3" x14ac:dyDescent="0.25">
      <c r="B55" s="9"/>
      <c r="C55" s="12"/>
    </row>
    <row r="56" spans="2:3" x14ac:dyDescent="0.25">
      <c r="B56" s="9"/>
      <c r="C56" s="12"/>
    </row>
    <row r="57" spans="2:3" x14ac:dyDescent="0.25">
      <c r="B57" s="9"/>
      <c r="C57" s="12"/>
    </row>
    <row r="58" spans="2:3" x14ac:dyDescent="0.25">
      <c r="B58" s="9"/>
      <c r="C58" s="12"/>
    </row>
    <row r="59" spans="2:3" x14ac:dyDescent="0.25">
      <c r="B59" s="9"/>
      <c r="C59" s="12"/>
    </row>
    <row r="60" spans="2:3" x14ac:dyDescent="0.25">
      <c r="B60" s="9"/>
      <c r="C60" s="12"/>
    </row>
    <row r="61" spans="2:3" x14ac:dyDescent="0.25">
      <c r="B61" s="9"/>
      <c r="C61" s="12"/>
    </row>
    <row r="62" spans="2:3" x14ac:dyDescent="0.25">
      <c r="B62" s="9"/>
      <c r="C62" s="12"/>
    </row>
    <row r="63" spans="2:3" x14ac:dyDescent="0.25">
      <c r="B63" s="9"/>
      <c r="C63" s="12"/>
    </row>
    <row r="64" spans="2:3" x14ac:dyDescent="0.25">
      <c r="B64" s="9"/>
      <c r="C64" s="12"/>
    </row>
    <row r="65" spans="1:3" x14ac:dyDescent="0.25">
      <c r="B65" s="9"/>
      <c r="C65" s="12"/>
    </row>
    <row r="66" spans="1:3" x14ac:dyDescent="0.25">
      <c r="B66" s="9"/>
      <c r="C66" s="12"/>
    </row>
    <row r="67" spans="1:3" ht="15.75" thickBot="1" x14ac:dyDescent="0.3">
      <c r="B67" s="9"/>
      <c r="C67" s="12"/>
    </row>
    <row r="68" spans="1:3" ht="15.75" thickBot="1" x14ac:dyDescent="0.3">
      <c r="A68" s="3" t="s">
        <v>8</v>
      </c>
      <c r="B68" s="8">
        <f>SUM(B10:B67)</f>
        <v>5734396.3400000026</v>
      </c>
      <c r="C68" s="8">
        <f>SUM(C10:C67)</f>
        <v>6881275.6080000028</v>
      </c>
    </row>
  </sheetData>
  <sortState xmlns:xlrd2="http://schemas.microsoft.com/office/spreadsheetml/2017/richdata2" ref="A9:C441">
    <sortCondition descending="1" ref="B9:B441"/>
  </sortState>
  <mergeCells count="1">
    <mergeCell ref="A6:C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5:C68"/>
  <sheetViews>
    <sheetView workbookViewId="0">
      <selection activeCell="A34" sqref="A34:XFD34"/>
    </sheetView>
  </sheetViews>
  <sheetFormatPr defaultColWidth="8.7109375" defaultRowHeight="15" x14ac:dyDescent="0.25"/>
  <cols>
    <col min="1" max="1" width="39.28515625" style="1" bestFit="1" customWidth="1"/>
    <col min="2" max="2" width="25.28515625" style="1" bestFit="1" customWidth="1"/>
    <col min="3" max="3" width="17.5703125" style="1" bestFit="1" customWidth="1"/>
    <col min="4" max="16384" width="8.7109375" style="1"/>
  </cols>
  <sheetData>
    <row r="5" spans="1:3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x14ac:dyDescent="0.25">
      <c r="A9" s="14" t="s">
        <v>96</v>
      </c>
      <c r="B9" s="15">
        <v>3835092</v>
      </c>
      <c r="C9" s="13">
        <f t="shared" ref="C9:C33" si="0">B9*1.2</f>
        <v>4602110.3999999994</v>
      </c>
    </row>
    <row r="10" spans="1:3" x14ac:dyDescent="0.25">
      <c r="A10" s="1" t="s">
        <v>105</v>
      </c>
      <c r="B10" s="9">
        <v>1289686.33</v>
      </c>
      <c r="C10" s="13">
        <f t="shared" si="0"/>
        <v>1547623.5960000001</v>
      </c>
    </row>
    <row r="11" spans="1:3" x14ac:dyDescent="0.25">
      <c r="A11" s="1" t="s">
        <v>106</v>
      </c>
      <c r="B11" s="9">
        <v>760375.44</v>
      </c>
      <c r="C11" s="13">
        <f t="shared" si="0"/>
        <v>912450.52799999993</v>
      </c>
    </row>
    <row r="12" spans="1:3" x14ac:dyDescent="0.25">
      <c r="A12" s="1" t="s">
        <v>107</v>
      </c>
      <c r="B12" s="9">
        <v>439287.5</v>
      </c>
      <c r="C12" s="13">
        <f t="shared" si="0"/>
        <v>527145</v>
      </c>
    </row>
    <row r="13" spans="1:3" x14ac:dyDescent="0.25">
      <c r="A13" s="1" t="s">
        <v>10</v>
      </c>
      <c r="B13" s="9">
        <v>437459.34000000212</v>
      </c>
      <c r="C13" s="13">
        <f t="shared" si="0"/>
        <v>524951.20800000255</v>
      </c>
    </row>
    <row r="14" spans="1:3" x14ac:dyDescent="0.25">
      <c r="A14" s="1" t="s">
        <v>3</v>
      </c>
      <c r="B14" s="9">
        <v>310901.91000000003</v>
      </c>
      <c r="C14" s="13">
        <f t="shared" si="0"/>
        <v>373082.29200000002</v>
      </c>
    </row>
    <row r="15" spans="1:3" x14ac:dyDescent="0.25">
      <c r="A15" s="1" t="s">
        <v>108</v>
      </c>
      <c r="B15" s="9">
        <v>140000</v>
      </c>
      <c r="C15" s="13">
        <f t="shared" si="0"/>
        <v>168000</v>
      </c>
    </row>
    <row r="16" spans="1:3" x14ac:dyDescent="0.25">
      <c r="A16" s="1" t="s">
        <v>109</v>
      </c>
      <c r="B16" s="9">
        <v>101579.99</v>
      </c>
      <c r="C16" s="13">
        <f t="shared" si="0"/>
        <v>121895.988</v>
      </c>
    </row>
    <row r="17" spans="1:3" x14ac:dyDescent="0.25">
      <c r="A17" s="1" t="s">
        <v>110</v>
      </c>
      <c r="B17" s="9">
        <v>95097.29</v>
      </c>
      <c r="C17" s="13">
        <f t="shared" si="0"/>
        <v>114116.74799999999</v>
      </c>
    </row>
    <row r="18" spans="1:3" x14ac:dyDescent="0.25">
      <c r="A18" s="1" t="s">
        <v>2</v>
      </c>
      <c r="B18" s="9">
        <v>88384.670000000086</v>
      </c>
      <c r="C18" s="13">
        <f t="shared" si="0"/>
        <v>106061.60400000009</v>
      </c>
    </row>
    <row r="19" spans="1:3" x14ac:dyDescent="0.25">
      <c r="A19" s="1" t="s">
        <v>42</v>
      </c>
      <c r="B19" s="9">
        <v>75103.600000000006</v>
      </c>
      <c r="C19" s="13">
        <f t="shared" si="0"/>
        <v>90124.32</v>
      </c>
    </row>
    <row r="20" spans="1:3" x14ac:dyDescent="0.25">
      <c r="A20" s="1" t="s">
        <v>7</v>
      </c>
      <c r="B20" s="9">
        <v>64098.279999999984</v>
      </c>
      <c r="C20" s="13">
        <f t="shared" si="0"/>
        <v>76917.935999999972</v>
      </c>
    </row>
    <row r="21" spans="1:3" x14ac:dyDescent="0.25">
      <c r="A21" s="1" t="s">
        <v>64</v>
      </c>
      <c r="B21" s="9">
        <v>56000</v>
      </c>
      <c r="C21" s="13">
        <f t="shared" si="0"/>
        <v>67200</v>
      </c>
    </row>
    <row r="22" spans="1:3" x14ac:dyDescent="0.25">
      <c r="A22" s="1" t="s">
        <v>111</v>
      </c>
      <c r="B22" s="9">
        <v>54044.11</v>
      </c>
      <c r="C22" s="13">
        <f t="shared" si="0"/>
        <v>64852.932000000001</v>
      </c>
    </row>
    <row r="23" spans="1:3" x14ac:dyDescent="0.25">
      <c r="A23" s="1" t="s">
        <v>1</v>
      </c>
      <c r="B23" s="9">
        <v>53745.5</v>
      </c>
      <c r="C23" s="13">
        <f t="shared" si="0"/>
        <v>64494.6</v>
      </c>
    </row>
    <row r="24" spans="1:3" x14ac:dyDescent="0.25">
      <c r="A24" s="1" t="s">
        <v>112</v>
      </c>
      <c r="B24" s="9">
        <v>49687.66</v>
      </c>
      <c r="C24" s="13">
        <f t="shared" si="0"/>
        <v>59625.192000000003</v>
      </c>
    </row>
    <row r="25" spans="1:3" x14ac:dyDescent="0.25">
      <c r="A25" s="1" t="s">
        <v>92</v>
      </c>
      <c r="B25" s="9">
        <v>49633.82</v>
      </c>
      <c r="C25" s="13">
        <f t="shared" si="0"/>
        <v>59560.583999999995</v>
      </c>
    </row>
    <row r="26" spans="1:3" x14ac:dyDescent="0.25">
      <c r="A26" s="1" t="s">
        <v>113</v>
      </c>
      <c r="B26" s="9">
        <v>48000</v>
      </c>
      <c r="C26" s="13">
        <f t="shared" si="0"/>
        <v>57600</v>
      </c>
    </row>
    <row r="27" spans="1:3" x14ac:dyDescent="0.25">
      <c r="A27" s="1" t="s">
        <v>11</v>
      </c>
      <c r="B27" s="9">
        <v>47198.48</v>
      </c>
      <c r="C27" s="13">
        <f t="shared" si="0"/>
        <v>56638.175999999999</v>
      </c>
    </row>
    <row r="28" spans="1:3" x14ac:dyDescent="0.25">
      <c r="A28" s="1" t="s">
        <v>88</v>
      </c>
      <c r="B28" s="9">
        <v>44653.73</v>
      </c>
      <c r="C28" s="13">
        <f t="shared" si="0"/>
        <v>53584.476000000002</v>
      </c>
    </row>
    <row r="29" spans="1:3" x14ac:dyDescent="0.25">
      <c r="A29" s="1" t="s">
        <v>114</v>
      </c>
      <c r="B29" s="9">
        <v>43000</v>
      </c>
      <c r="C29" s="13">
        <f t="shared" si="0"/>
        <v>51600</v>
      </c>
    </row>
    <row r="30" spans="1:3" x14ac:dyDescent="0.25">
      <c r="A30" s="1" t="s">
        <v>52</v>
      </c>
      <c r="B30" s="9">
        <v>42529.159999999989</v>
      </c>
      <c r="C30" s="13">
        <f t="shared" si="0"/>
        <v>51034.991999999984</v>
      </c>
    </row>
    <row r="31" spans="1:3" x14ac:dyDescent="0.25">
      <c r="A31" s="1" t="s">
        <v>17</v>
      </c>
      <c r="B31" s="9">
        <v>35911.279999999999</v>
      </c>
      <c r="C31" s="13">
        <f t="shared" si="0"/>
        <v>43093.536</v>
      </c>
    </row>
    <row r="32" spans="1:3" x14ac:dyDescent="0.25">
      <c r="A32" s="1" t="s">
        <v>115</v>
      </c>
      <c r="B32" s="9">
        <v>25375</v>
      </c>
      <c r="C32" s="13">
        <f t="shared" si="0"/>
        <v>30450</v>
      </c>
    </row>
    <row r="33" spans="1:3" ht="15.75" thickBot="1" x14ac:dyDescent="0.3">
      <c r="A33" s="1" t="s">
        <v>53</v>
      </c>
      <c r="B33" s="9">
        <v>25017.25</v>
      </c>
      <c r="C33" s="13">
        <f t="shared" si="0"/>
        <v>30020.699999999997</v>
      </c>
    </row>
    <row r="34" spans="1:3" ht="15.75" thickBot="1" x14ac:dyDescent="0.3">
      <c r="A34" s="3" t="s">
        <v>8</v>
      </c>
      <c r="B34" s="8">
        <f>SUM(B9:B33)</f>
        <v>8211862.3400000036</v>
      </c>
      <c r="C34" s="8">
        <f>SUM(C9:C33)</f>
        <v>9854234.8080000039</v>
      </c>
    </row>
    <row r="35" spans="1:3" x14ac:dyDescent="0.25">
      <c r="B35" s="9"/>
      <c r="C35" s="12"/>
    </row>
    <row r="36" spans="1:3" x14ac:dyDescent="0.25">
      <c r="B36" s="9"/>
      <c r="C36" s="12"/>
    </row>
    <row r="37" spans="1:3" x14ac:dyDescent="0.25">
      <c r="B37" s="9"/>
      <c r="C37" s="12"/>
    </row>
    <row r="38" spans="1:3" x14ac:dyDescent="0.25">
      <c r="B38" s="9"/>
      <c r="C38" s="12"/>
    </row>
    <row r="39" spans="1:3" x14ac:dyDescent="0.25">
      <c r="B39" s="9"/>
      <c r="C39" s="12"/>
    </row>
    <row r="40" spans="1:3" x14ac:dyDescent="0.25">
      <c r="B40" s="9"/>
      <c r="C40" s="12"/>
    </row>
    <row r="41" spans="1:3" x14ac:dyDescent="0.25">
      <c r="B41" s="9"/>
      <c r="C41" s="12"/>
    </row>
    <row r="42" spans="1:3" x14ac:dyDescent="0.25">
      <c r="B42" s="9"/>
      <c r="C42" s="12"/>
    </row>
    <row r="43" spans="1:3" x14ac:dyDescent="0.25">
      <c r="B43" s="9"/>
      <c r="C43" s="12"/>
    </row>
    <row r="44" spans="1:3" x14ac:dyDescent="0.25">
      <c r="B44" s="9"/>
      <c r="C44" s="12"/>
    </row>
    <row r="45" spans="1:3" x14ac:dyDescent="0.25">
      <c r="B45" s="9"/>
      <c r="C45" s="12"/>
    </row>
    <row r="46" spans="1:3" x14ac:dyDescent="0.25">
      <c r="B46" s="9"/>
      <c r="C46" s="12"/>
    </row>
    <row r="47" spans="1:3" x14ac:dyDescent="0.25">
      <c r="B47" s="9"/>
      <c r="C47" s="12"/>
    </row>
    <row r="48" spans="1:3" x14ac:dyDescent="0.25">
      <c r="B48" s="9"/>
      <c r="C48" s="12"/>
    </row>
    <row r="49" spans="2:3" x14ac:dyDescent="0.25">
      <c r="B49" s="9"/>
      <c r="C49" s="12"/>
    </row>
    <row r="50" spans="2:3" x14ac:dyDescent="0.25">
      <c r="B50" s="9"/>
      <c r="C50" s="12"/>
    </row>
    <row r="51" spans="2:3" x14ac:dyDescent="0.25">
      <c r="B51" s="9"/>
      <c r="C51" s="12"/>
    </row>
    <row r="52" spans="2:3" x14ac:dyDescent="0.25">
      <c r="B52" s="9"/>
      <c r="C52" s="12"/>
    </row>
    <row r="53" spans="2:3" x14ac:dyDescent="0.25">
      <c r="B53" s="9"/>
      <c r="C53" s="12"/>
    </row>
    <row r="54" spans="2:3" x14ac:dyDescent="0.25">
      <c r="B54" s="9"/>
      <c r="C54" s="12"/>
    </row>
    <row r="55" spans="2:3" x14ac:dyDescent="0.25">
      <c r="B55" s="9"/>
      <c r="C55" s="12"/>
    </row>
    <row r="56" spans="2:3" x14ac:dyDescent="0.25">
      <c r="B56" s="9"/>
      <c r="C56" s="12"/>
    </row>
    <row r="57" spans="2:3" x14ac:dyDescent="0.25">
      <c r="B57" s="9"/>
      <c r="C57" s="12"/>
    </row>
    <row r="58" spans="2:3" x14ac:dyDescent="0.25">
      <c r="B58" s="9"/>
      <c r="C58" s="12"/>
    </row>
    <row r="59" spans="2:3" x14ac:dyDescent="0.25">
      <c r="B59" s="9"/>
      <c r="C59" s="12"/>
    </row>
    <row r="60" spans="2:3" x14ac:dyDescent="0.25">
      <c r="B60" s="9"/>
      <c r="C60" s="12"/>
    </row>
    <row r="61" spans="2:3" x14ac:dyDescent="0.25">
      <c r="B61" s="9"/>
      <c r="C61" s="12"/>
    </row>
    <row r="62" spans="2:3" x14ac:dyDescent="0.25">
      <c r="B62" s="9"/>
      <c r="C62" s="12"/>
    </row>
    <row r="63" spans="2:3" x14ac:dyDescent="0.25">
      <c r="B63" s="9"/>
      <c r="C63" s="12"/>
    </row>
    <row r="64" spans="2:3" x14ac:dyDescent="0.25">
      <c r="B64" s="9"/>
      <c r="C64" s="12"/>
    </row>
    <row r="65" spans="1:3" x14ac:dyDescent="0.25">
      <c r="B65" s="9"/>
      <c r="C65" s="12"/>
    </row>
    <row r="66" spans="1:3" x14ac:dyDescent="0.25">
      <c r="B66" s="9"/>
      <c r="C66" s="12"/>
    </row>
    <row r="67" spans="1:3" ht="15.75" thickBot="1" x14ac:dyDescent="0.3">
      <c r="B67" s="9"/>
      <c r="C67" s="12"/>
    </row>
    <row r="68" spans="1:3" ht="15.75" thickBot="1" x14ac:dyDescent="0.3">
      <c r="A68" s="3" t="s">
        <v>8</v>
      </c>
      <c r="B68" s="8">
        <f>SUM(B10:B67)</f>
        <v>12588632.680000007</v>
      </c>
      <c r="C68" s="8">
        <f>SUM(C10:C67)</f>
        <v>15106359.216000006</v>
      </c>
    </row>
  </sheetData>
  <mergeCells count="1">
    <mergeCell ref="A6:C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5:C68"/>
  <sheetViews>
    <sheetView workbookViewId="0">
      <selection activeCell="C32" sqref="A32:XFD32"/>
    </sheetView>
  </sheetViews>
  <sheetFormatPr defaultColWidth="8.7109375" defaultRowHeight="15" x14ac:dyDescent="0.25"/>
  <cols>
    <col min="1" max="1" width="39.28515625" style="1" bestFit="1" customWidth="1"/>
    <col min="2" max="2" width="25.28515625" style="1" bestFit="1" customWidth="1"/>
    <col min="3" max="3" width="17.5703125" style="1" bestFit="1" customWidth="1"/>
    <col min="4" max="16384" width="8.7109375" style="1"/>
  </cols>
  <sheetData>
    <row r="5" spans="1:3" ht="15.75" thickBot="1" x14ac:dyDescent="0.3"/>
    <row r="6" spans="1:3" s="2" customFormat="1" ht="15.75" thickBot="1" x14ac:dyDescent="0.3">
      <c r="A6" s="17" t="s">
        <v>19</v>
      </c>
      <c r="B6" s="18"/>
      <c r="C6" s="19"/>
    </row>
    <row r="7" spans="1:3" s="2" customFormat="1" ht="15.75" thickBot="1" x14ac:dyDescent="0.3">
      <c r="A7" s="4"/>
      <c r="B7" s="4"/>
      <c r="C7" s="4"/>
    </row>
    <row r="8" spans="1:3" s="2" customFormat="1" ht="15.75" thickBot="1" x14ac:dyDescent="0.3">
      <c r="A8" s="5" t="s">
        <v>0</v>
      </c>
      <c r="B8" s="6" t="s">
        <v>5</v>
      </c>
      <c r="C8" s="7" t="s">
        <v>6</v>
      </c>
    </row>
    <row r="9" spans="1:3" x14ac:dyDescent="0.25">
      <c r="A9" s="14" t="s">
        <v>116</v>
      </c>
      <c r="B9" s="15">
        <v>4404303</v>
      </c>
      <c r="C9" s="13">
        <f t="shared" ref="C9:C31" si="0">B9*1.2</f>
        <v>5285163.5999999996</v>
      </c>
    </row>
    <row r="10" spans="1:3" x14ac:dyDescent="0.25">
      <c r="A10" s="1" t="s">
        <v>1</v>
      </c>
      <c r="B10" s="9">
        <v>845827.58000000007</v>
      </c>
      <c r="C10" s="13">
        <f t="shared" si="0"/>
        <v>1014993.096</v>
      </c>
    </row>
    <row r="11" spans="1:3" x14ac:dyDescent="0.25">
      <c r="A11" s="1" t="s">
        <v>109</v>
      </c>
      <c r="B11" s="9">
        <v>808204</v>
      </c>
      <c r="C11" s="13">
        <f t="shared" si="0"/>
        <v>969844.79999999993</v>
      </c>
    </row>
    <row r="12" spans="1:3" x14ac:dyDescent="0.25">
      <c r="A12" s="1" t="s">
        <v>3</v>
      </c>
      <c r="B12" s="9">
        <v>526118.53</v>
      </c>
      <c r="C12" s="13">
        <f t="shared" si="0"/>
        <v>631342.23600000003</v>
      </c>
    </row>
    <row r="13" spans="1:3" x14ac:dyDescent="0.25">
      <c r="A13" s="1" t="s">
        <v>10</v>
      </c>
      <c r="B13" s="9">
        <v>437459.34000000212</v>
      </c>
      <c r="C13" s="13">
        <f>B13*1.2</f>
        <v>524951.20800000255</v>
      </c>
    </row>
    <row r="14" spans="1:3" x14ac:dyDescent="0.25">
      <c r="A14" s="1" t="s">
        <v>117</v>
      </c>
      <c r="B14" s="9">
        <v>290150</v>
      </c>
      <c r="C14" s="13">
        <f t="shared" si="0"/>
        <v>348180</v>
      </c>
    </row>
    <row r="15" spans="1:3" x14ac:dyDescent="0.25">
      <c r="A15" s="1" t="s">
        <v>118</v>
      </c>
      <c r="B15" s="9">
        <v>180863</v>
      </c>
      <c r="C15" s="13">
        <f t="shared" si="0"/>
        <v>217035.6</v>
      </c>
    </row>
    <row r="16" spans="1:3" x14ac:dyDescent="0.25">
      <c r="A16" s="1" t="s">
        <v>108</v>
      </c>
      <c r="B16" s="9">
        <v>148323.07</v>
      </c>
      <c r="C16" s="13">
        <f t="shared" si="0"/>
        <v>177987.68400000001</v>
      </c>
    </row>
    <row r="17" spans="1:3" x14ac:dyDescent="0.25">
      <c r="A17" s="1" t="s">
        <v>45</v>
      </c>
      <c r="B17" s="9">
        <v>125400</v>
      </c>
      <c r="C17" s="13">
        <f t="shared" si="0"/>
        <v>150480</v>
      </c>
    </row>
    <row r="18" spans="1:3" x14ac:dyDescent="0.25">
      <c r="A18" s="1" t="s">
        <v>42</v>
      </c>
      <c r="B18" s="9">
        <v>83506.399999999994</v>
      </c>
      <c r="C18" s="13">
        <f t="shared" si="0"/>
        <v>100207.67999999999</v>
      </c>
    </row>
    <row r="19" spans="1:3" x14ac:dyDescent="0.25">
      <c r="A19" s="1" t="s">
        <v>62</v>
      </c>
      <c r="B19" s="9">
        <v>71929</v>
      </c>
      <c r="C19" s="13">
        <f t="shared" si="0"/>
        <v>86314.8</v>
      </c>
    </row>
    <row r="20" spans="1:3" x14ac:dyDescent="0.25">
      <c r="A20" s="1" t="s">
        <v>7</v>
      </c>
      <c r="B20" s="9">
        <v>71010.16</v>
      </c>
      <c r="C20" s="13">
        <f t="shared" si="0"/>
        <v>85212.191999999995</v>
      </c>
    </row>
    <row r="21" spans="1:3" x14ac:dyDescent="0.25">
      <c r="A21" s="1" t="s">
        <v>2</v>
      </c>
      <c r="B21" s="9">
        <v>69094.22</v>
      </c>
      <c r="C21" s="13">
        <f t="shared" si="0"/>
        <v>82913.063999999998</v>
      </c>
    </row>
    <row r="22" spans="1:3" x14ac:dyDescent="0.25">
      <c r="A22" s="1" t="s">
        <v>119</v>
      </c>
      <c r="B22" s="9">
        <v>54279.9</v>
      </c>
      <c r="C22" s="13">
        <f t="shared" si="0"/>
        <v>65135.88</v>
      </c>
    </row>
    <row r="23" spans="1:3" x14ac:dyDescent="0.25">
      <c r="A23" s="1" t="s">
        <v>120</v>
      </c>
      <c r="B23" s="9">
        <v>48330.04</v>
      </c>
      <c r="C23" s="13">
        <f t="shared" si="0"/>
        <v>57996.048000000003</v>
      </c>
    </row>
    <row r="24" spans="1:3" x14ac:dyDescent="0.25">
      <c r="A24" s="1" t="s">
        <v>11</v>
      </c>
      <c r="B24" s="9">
        <v>45135.659999999996</v>
      </c>
      <c r="C24" s="13">
        <f t="shared" si="0"/>
        <v>54162.791999999994</v>
      </c>
    </row>
    <row r="25" spans="1:3" x14ac:dyDescent="0.25">
      <c r="A25" s="1" t="s">
        <v>121</v>
      </c>
      <c r="B25" s="9">
        <v>42000</v>
      </c>
      <c r="C25" s="13">
        <f t="shared" si="0"/>
        <v>50400</v>
      </c>
    </row>
    <row r="26" spans="1:3" x14ac:dyDescent="0.25">
      <c r="A26" s="1" t="s">
        <v>122</v>
      </c>
      <c r="B26" s="9">
        <v>36048.85</v>
      </c>
      <c r="C26" s="13">
        <f t="shared" si="0"/>
        <v>43258.619999999995</v>
      </c>
    </row>
    <row r="27" spans="1:3" x14ac:dyDescent="0.25">
      <c r="A27" s="1" t="s">
        <v>123</v>
      </c>
      <c r="B27" s="9">
        <v>35000</v>
      </c>
      <c r="C27" s="13">
        <f t="shared" si="0"/>
        <v>42000</v>
      </c>
    </row>
    <row r="28" spans="1:3" x14ac:dyDescent="0.25">
      <c r="A28" s="1" t="s">
        <v>80</v>
      </c>
      <c r="B28" s="9">
        <v>34730</v>
      </c>
      <c r="C28" s="13">
        <f t="shared" si="0"/>
        <v>41676</v>
      </c>
    </row>
    <row r="29" spans="1:3" x14ac:dyDescent="0.25">
      <c r="A29" s="1" t="s">
        <v>124</v>
      </c>
      <c r="B29" s="9">
        <v>33245</v>
      </c>
      <c r="C29" s="13">
        <f t="shared" si="0"/>
        <v>39894</v>
      </c>
    </row>
    <row r="30" spans="1:3" x14ac:dyDescent="0.25">
      <c r="A30" s="1" t="s">
        <v>17</v>
      </c>
      <c r="B30" s="9">
        <v>26633.309999999998</v>
      </c>
      <c r="C30" s="13">
        <f t="shared" si="0"/>
        <v>31959.971999999994</v>
      </c>
    </row>
    <row r="31" spans="1:3" ht="15.75" thickBot="1" x14ac:dyDescent="0.3">
      <c r="A31" s="1" t="s">
        <v>125</v>
      </c>
      <c r="B31" s="9">
        <v>25206.84</v>
      </c>
      <c r="C31" s="13">
        <f t="shared" si="0"/>
        <v>30248.207999999999</v>
      </c>
    </row>
    <row r="32" spans="1:3" ht="15.75" thickBot="1" x14ac:dyDescent="0.3">
      <c r="A32" s="3" t="s">
        <v>8</v>
      </c>
      <c r="B32" s="8">
        <f>SUM(B9:B31)</f>
        <v>8442797.9000000041</v>
      </c>
      <c r="C32" s="8">
        <f>SUM(C9:C31)</f>
        <v>10131357.48</v>
      </c>
    </row>
    <row r="33" spans="2:3" x14ac:dyDescent="0.25">
      <c r="B33" s="9"/>
      <c r="C33" s="12"/>
    </row>
    <row r="34" spans="2:3" x14ac:dyDescent="0.25">
      <c r="B34" s="9"/>
      <c r="C34" s="12"/>
    </row>
    <row r="35" spans="2:3" x14ac:dyDescent="0.25">
      <c r="B35" s="9"/>
      <c r="C35" s="12"/>
    </row>
    <row r="36" spans="2:3" x14ac:dyDescent="0.25">
      <c r="B36" s="9"/>
      <c r="C36" s="12"/>
    </row>
    <row r="37" spans="2:3" x14ac:dyDescent="0.25">
      <c r="B37" s="9"/>
      <c r="C37" s="12"/>
    </row>
    <row r="38" spans="2:3" x14ac:dyDescent="0.25">
      <c r="B38" s="9"/>
      <c r="C38" s="12"/>
    </row>
    <row r="39" spans="2:3" x14ac:dyDescent="0.25">
      <c r="B39" s="9"/>
      <c r="C39" s="12"/>
    </row>
    <row r="40" spans="2:3" x14ac:dyDescent="0.25">
      <c r="B40" s="9"/>
      <c r="C40" s="12"/>
    </row>
    <row r="41" spans="2:3" x14ac:dyDescent="0.25">
      <c r="B41" s="9"/>
      <c r="C41" s="12"/>
    </row>
    <row r="42" spans="2:3" x14ac:dyDescent="0.25">
      <c r="B42" s="9"/>
      <c r="C42" s="12"/>
    </row>
    <row r="43" spans="2:3" x14ac:dyDescent="0.25">
      <c r="B43" s="9"/>
      <c r="C43" s="12"/>
    </row>
    <row r="44" spans="2:3" x14ac:dyDescent="0.25">
      <c r="B44" s="9"/>
      <c r="C44" s="12"/>
    </row>
    <row r="45" spans="2:3" x14ac:dyDescent="0.25">
      <c r="B45" s="9"/>
      <c r="C45" s="12"/>
    </row>
    <row r="46" spans="2:3" x14ac:dyDescent="0.25">
      <c r="B46" s="9"/>
      <c r="C46" s="12"/>
    </row>
    <row r="47" spans="2:3" x14ac:dyDescent="0.25">
      <c r="B47" s="9"/>
      <c r="C47" s="12"/>
    </row>
    <row r="48" spans="2:3" x14ac:dyDescent="0.25">
      <c r="B48" s="9"/>
      <c r="C48" s="12"/>
    </row>
    <row r="49" spans="2:3" x14ac:dyDescent="0.25">
      <c r="B49" s="9"/>
      <c r="C49" s="12"/>
    </row>
    <row r="50" spans="2:3" x14ac:dyDescent="0.25">
      <c r="B50" s="9"/>
      <c r="C50" s="12"/>
    </row>
    <row r="51" spans="2:3" x14ac:dyDescent="0.25">
      <c r="B51" s="9"/>
      <c r="C51" s="12"/>
    </row>
    <row r="52" spans="2:3" x14ac:dyDescent="0.25">
      <c r="B52" s="9"/>
      <c r="C52" s="12"/>
    </row>
    <row r="53" spans="2:3" x14ac:dyDescent="0.25">
      <c r="B53" s="9"/>
      <c r="C53" s="12"/>
    </row>
    <row r="54" spans="2:3" x14ac:dyDescent="0.25">
      <c r="B54" s="9"/>
      <c r="C54" s="12"/>
    </row>
    <row r="55" spans="2:3" x14ac:dyDescent="0.25">
      <c r="B55" s="9"/>
      <c r="C55" s="12"/>
    </row>
    <row r="56" spans="2:3" x14ac:dyDescent="0.25">
      <c r="B56" s="9"/>
      <c r="C56" s="12"/>
    </row>
    <row r="57" spans="2:3" x14ac:dyDescent="0.25">
      <c r="B57" s="9"/>
      <c r="C57" s="12"/>
    </row>
    <row r="58" spans="2:3" x14ac:dyDescent="0.25">
      <c r="B58" s="9"/>
      <c r="C58" s="12"/>
    </row>
    <row r="59" spans="2:3" x14ac:dyDescent="0.25">
      <c r="B59" s="9"/>
      <c r="C59" s="12"/>
    </row>
    <row r="60" spans="2:3" x14ac:dyDescent="0.25">
      <c r="B60" s="9"/>
      <c r="C60" s="12"/>
    </row>
    <row r="61" spans="2:3" x14ac:dyDescent="0.25">
      <c r="B61" s="9"/>
      <c r="C61" s="12"/>
    </row>
    <row r="62" spans="2:3" x14ac:dyDescent="0.25">
      <c r="B62" s="9"/>
      <c r="C62" s="12"/>
    </row>
    <row r="63" spans="2:3" x14ac:dyDescent="0.25">
      <c r="B63" s="9"/>
      <c r="C63" s="12"/>
    </row>
    <row r="64" spans="2:3" x14ac:dyDescent="0.25">
      <c r="B64" s="9"/>
      <c r="C64" s="12"/>
    </row>
    <row r="65" spans="1:3" x14ac:dyDescent="0.25">
      <c r="B65" s="9"/>
      <c r="C65" s="12"/>
    </row>
    <row r="66" spans="1:3" x14ac:dyDescent="0.25">
      <c r="B66" s="9"/>
      <c r="C66" s="12"/>
    </row>
    <row r="67" spans="1:3" ht="15.75" thickBot="1" x14ac:dyDescent="0.3">
      <c r="B67" s="9"/>
      <c r="C67" s="12"/>
    </row>
    <row r="68" spans="1:3" ht="15.75" thickBot="1" x14ac:dyDescent="0.3">
      <c r="A68" s="3" t="s">
        <v>8</v>
      </c>
      <c r="B68" s="8">
        <f>SUM(B10:B67)</f>
        <v>12481292.800000006</v>
      </c>
      <c r="C68" s="8">
        <f>SUM(C10:C67)</f>
        <v>14977551.360000003</v>
      </c>
    </row>
  </sheetData>
  <sortState xmlns:xlrd2="http://schemas.microsoft.com/office/spreadsheetml/2017/richdata2" ref="A10:B422">
    <sortCondition descending="1" ref="B10:B422"/>
  </sortState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</vt:vector>
  </TitlesOfParts>
  <Company>Warrington and Halton Hospitals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Giblin, Sharron</dc:creator>
  <cp:lastModifiedBy>Cox, Andrew</cp:lastModifiedBy>
  <dcterms:created xsi:type="dcterms:W3CDTF">2018-11-30T08:43:03Z</dcterms:created>
  <dcterms:modified xsi:type="dcterms:W3CDTF">2022-04-07T10:40:12Z</dcterms:modified>
</cp:coreProperties>
</file>