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ommunications\2. Work in progress\Gina\2023\Website\"/>
    </mc:Choice>
  </mc:AlternateContent>
  <xr:revisionPtr revIDLastSave="0" documentId="8_{F0BC0564-C20C-4D8E-9C54-2FD839EA4648}" xr6:coauthVersionLast="47" xr6:coauthVersionMax="47" xr10:uidLastSave="{00000000-0000-0000-0000-000000000000}"/>
  <bookViews>
    <workbookView xWindow="-120" yWindow="-120" windowWidth="29040" windowHeight="15840" tabRatio="826" activeTab="11" xr2:uid="{00000000-000D-0000-FFFF-FFFF00000000}"/>
  </bookViews>
  <sheets>
    <sheet name="April 2021" sheetId="1" r:id="rId1"/>
    <sheet name="May 2021" sheetId="2" r:id="rId2"/>
    <sheet name="June 2021" sheetId="3" r:id="rId3"/>
    <sheet name="July 2021" sheetId="4" r:id="rId4"/>
    <sheet name="August 2021" sheetId="5" r:id="rId5"/>
    <sheet name="September 2021" sheetId="6" r:id="rId6"/>
    <sheet name="October 2021" sheetId="7" r:id="rId7"/>
    <sheet name="November 2021" sheetId="8" r:id="rId8"/>
    <sheet name="December 2021" sheetId="9" r:id="rId9"/>
    <sheet name="January 2022" sheetId="12" r:id="rId10"/>
    <sheet name="February 2022" sheetId="13" r:id="rId11"/>
    <sheet name="March 2022" sheetId="14" r:id="rId12"/>
  </sheets>
  <definedNames>
    <definedName name="_xlnm._FilterDatabase" localSheetId="0" hidden="1">'April 2021'!$A$8:$I$8</definedName>
    <definedName name="_xlnm._FilterDatabase" localSheetId="4" hidden="1">'August 2021'!$A$8:$C$23</definedName>
    <definedName name="_xlnm._FilterDatabase" localSheetId="8" hidden="1">'December 2021'!$A$8:$C$29</definedName>
    <definedName name="_xlnm._FilterDatabase" localSheetId="10" hidden="1">'February 2022'!$A$8:$C$28</definedName>
    <definedName name="_xlnm._FilterDatabase" localSheetId="9" hidden="1">'January 2022'!$A$8:$C$21</definedName>
    <definedName name="_xlnm._FilterDatabase" localSheetId="3" hidden="1">'July 2021'!$A$8:$C$22</definedName>
    <definedName name="_xlnm._FilterDatabase" localSheetId="2" hidden="1">'June 2021'!$A$8:$C$23</definedName>
    <definedName name="_xlnm._FilterDatabase" localSheetId="11" hidden="1">'March 2022'!$A$8:$C$54</definedName>
    <definedName name="_xlnm._FilterDatabase" localSheetId="1" hidden="1">'May 2021'!$A$8:$C$35</definedName>
    <definedName name="_xlnm._FilterDatabase" localSheetId="7" hidden="1">'November 2021'!$A$8:$C$36</definedName>
    <definedName name="_xlnm._FilterDatabase" localSheetId="6" hidden="1">'October 2021'!$A$8:$C$33</definedName>
    <definedName name="_xlnm._FilterDatabase" localSheetId="5" hidden="1">'September 2021'!$A$8:$C$27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14" l="1"/>
  <c r="C11" i="14"/>
  <c r="C12" i="14"/>
  <c r="C13" i="14"/>
  <c r="C14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C46" i="14"/>
  <c r="C47" i="14"/>
  <c r="C48" i="14"/>
  <c r="C49" i="14"/>
  <c r="C50" i="14"/>
  <c r="C51" i="14"/>
  <c r="C52" i="14"/>
  <c r="C53" i="14"/>
  <c r="C54" i="14"/>
  <c r="C15" i="14"/>
  <c r="C9" i="14"/>
  <c r="B55" i="14"/>
  <c r="C10" i="12"/>
  <c r="C11" i="12"/>
  <c r="C12" i="12"/>
  <c r="C13" i="12"/>
  <c r="C14" i="12"/>
  <c r="C15" i="12"/>
  <c r="C16" i="12"/>
  <c r="C17" i="12"/>
  <c r="C18" i="12"/>
  <c r="C19" i="12"/>
  <c r="C20" i="12"/>
  <c r="C21" i="12"/>
  <c r="C9" i="12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10" i="9"/>
  <c r="C9" i="9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2" i="8"/>
  <c r="C11" i="8"/>
  <c r="C10" i="8"/>
  <c r="C9" i="8"/>
  <c r="C13" i="8"/>
  <c r="C34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33" i="7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9" i="5" l="1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10" i="5"/>
  <c r="C24" i="5" s="1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9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10" i="3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9" i="2"/>
  <c r="C55" i="14"/>
  <c r="C29" i="13"/>
  <c r="B29" i="13"/>
  <c r="C22" i="12"/>
  <c r="B22" i="12"/>
  <c r="C30" i="9"/>
  <c r="B30" i="9"/>
  <c r="C37" i="8"/>
  <c r="B37" i="8"/>
  <c r="B34" i="7"/>
  <c r="B28" i="6"/>
  <c r="B24" i="5"/>
  <c r="B23" i="4"/>
  <c r="B24" i="3"/>
  <c r="B36" i="2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9" i="1"/>
  <c r="B48" i="1"/>
  <c r="C23" i="4" l="1"/>
  <c r="C24" i="3"/>
  <c r="C48" i="1"/>
  <c r="C36" i="2"/>
</calcChain>
</file>

<file path=xl/sharedStrings.xml><?xml version="1.0" encoding="utf-8"?>
<sst xmlns="http://schemas.openxmlformats.org/spreadsheetml/2006/main" count="342" uniqueCount="177">
  <si>
    <t>Supplier</t>
  </si>
  <si>
    <t>JOHNSON &amp; JOHNSON MEDICAL LTD</t>
  </si>
  <si>
    <t>Total spend ex vat</t>
  </si>
  <si>
    <t>Total spend inc vat</t>
  </si>
  <si>
    <t>INSIGHT DIRECT (UK) LTD</t>
  </si>
  <si>
    <t>Total spend</t>
  </si>
  <si>
    <t>SUPPLY CHAIN COORDINATION LIMITED</t>
  </si>
  <si>
    <t>STRYKER UK LTD</t>
  </si>
  <si>
    <t>EWOOD FOODS</t>
  </si>
  <si>
    <t>ZIMMER BIOMET UK LTD</t>
  </si>
  <si>
    <t>MERIDIAN BUSINESS SUPPORT LTD</t>
  </si>
  <si>
    <t>CEPHEID UK LTD</t>
  </si>
  <si>
    <t>MEDSTROM LTD</t>
  </si>
  <si>
    <t>MED IMAGING HEALTHCARE LTD</t>
  </si>
  <si>
    <t>PHILIPS ELECTRONICS UK LTD</t>
  </si>
  <si>
    <t>ATLAS DIAGNOSTICS LTD</t>
  </si>
  <si>
    <t>MAX 20 PROJECT SOLUTIONS LTD</t>
  </si>
  <si>
    <t>SIEMENS HEALTHCARE DIAGNOSTICS LTD</t>
  </si>
  <si>
    <t>SIEMENS HEALTHCARE LTD</t>
  </si>
  <si>
    <t>THORNBURY NURSING SERVICES</t>
  </si>
  <si>
    <t>PORTAKABIN LTD</t>
  </si>
  <si>
    <t>MARAVE LTD</t>
  </si>
  <si>
    <t>Supplier spend over £25,000 inc vat for the period 01.04.2022 to 30.04.2023</t>
  </si>
  <si>
    <t>ELIS UK</t>
  </si>
  <si>
    <t>TP LEASING LTD</t>
  </si>
  <si>
    <t>TRIPLE POINT LEASE PARTNERS</t>
  </si>
  <si>
    <t>OPEN MEDICAL LTD</t>
  </si>
  <si>
    <t>EXACT SCIENCES UK LTD</t>
  </si>
  <si>
    <t>BIOQUELL UK LTD</t>
  </si>
  <si>
    <t>HEALTHCARE COMMUNICATIONS UK LTD</t>
  </si>
  <si>
    <t>MAST GROUP LTD</t>
  </si>
  <si>
    <t>LANDSWOOD DE COY LLP</t>
  </si>
  <si>
    <t>PERFORMANCE DEVELOPMENT GROUP</t>
  </si>
  <si>
    <t>CLEARLY CONSULTING &amp; TRAINING LTD</t>
  </si>
  <si>
    <t>IN-PROFESSIONAL DEVELOPMENT LTD</t>
  </si>
  <si>
    <t>NEW TRICKS</t>
  </si>
  <si>
    <t>FINANCE TRAINING ACADEMY LTD</t>
  </si>
  <si>
    <t>GOOD GOVERNANCE INSTITUTE</t>
  </si>
  <si>
    <t>WALKER RESOURCE MANAGEMENT LTD</t>
  </si>
  <si>
    <t>CARDEN PARK HOTEL LLP</t>
  </si>
  <si>
    <t>DAVIES FURLONG CONSULTING LTD</t>
  </si>
  <si>
    <t>POSITIVE BELIEF LTD</t>
  </si>
  <si>
    <t>RENE BARRETT LTD</t>
  </si>
  <si>
    <t>NHS PROVIDERS</t>
  </si>
  <si>
    <t>PHILIPS UK AND IRELAND</t>
  </si>
  <si>
    <t>WELLBEING SOFTWARE LTD</t>
  </si>
  <si>
    <t>KNOWLEDGE TRAIN LTD</t>
  </si>
  <si>
    <t>GRIFFITHS &amp; ARMOUR</t>
  </si>
  <si>
    <t>BT PLC</t>
  </si>
  <si>
    <t>IMC HEALTHCARE SERVICES LTD</t>
  </si>
  <si>
    <t>HCRG CARE SERVICES LTD</t>
  </si>
  <si>
    <t>CONFLICT MANAGEMENT PLUS LTD</t>
  </si>
  <si>
    <t>BIG WORD GROUP</t>
  </si>
  <si>
    <t>ABBA CARS WARRINGTON LTD</t>
  </si>
  <si>
    <t>BIDFOOD</t>
  </si>
  <si>
    <t>CDW LTD</t>
  </si>
  <si>
    <t>HOLOGIC LTD</t>
  </si>
  <si>
    <t>TEST LTD</t>
  </si>
  <si>
    <t>NHS ENGLAND</t>
  </si>
  <si>
    <t>GRAND HOTEL BLACKPOOL</t>
  </si>
  <si>
    <t>WRIGHTINGTON WIGAN AND LEIGH TEACHING HOSPITALS NHS FOUNDATION TRUST</t>
  </si>
  <si>
    <t>BMM WESTON LTD</t>
  </si>
  <si>
    <t>JOHNSON CONTROLS LTD</t>
  </si>
  <si>
    <t>BOSTON SCIENTIFIC LTD</t>
  </si>
  <si>
    <t>CREAMLINE DAIRIES LTD</t>
  </si>
  <si>
    <t>DH OPCO UK LTD</t>
  </si>
  <si>
    <t>SOFTCAT PLC</t>
  </si>
  <si>
    <t>HEALTHWORK LTD</t>
  </si>
  <si>
    <t>SERCLE LTD</t>
  </si>
  <si>
    <t>CIVICA UK LTD</t>
  </si>
  <si>
    <t>MAX20 LTD</t>
  </si>
  <si>
    <t>KNOWSLEY LIFT SERVICES LTD</t>
  </si>
  <si>
    <t>UK TEST LTD</t>
  </si>
  <si>
    <t>SYNERTEC LTD</t>
  </si>
  <si>
    <t>CASTLEFIELDS HEALTH CENTRE</t>
  </si>
  <si>
    <t>RIBBLE FARM FARE LTD</t>
  </si>
  <si>
    <t>NHS MIDLANDS AND LANCASHIRE CSU</t>
  </si>
  <si>
    <t>NORTHWEST CAR PARK CO LTD</t>
  </si>
  <si>
    <t>APIRA LTD</t>
  </si>
  <si>
    <t>MEDTRONIC LTD</t>
  </si>
  <si>
    <t>DELL CORPORATION LTD</t>
  </si>
  <si>
    <t>PATCHWORK</t>
  </si>
  <si>
    <t>EMERGENCY RESPONSE SYSTEMS LTD</t>
  </si>
  <si>
    <t>JMBC BUILDING CONTRACTORS</t>
  </si>
  <si>
    <t>CAUSEWAY ELECTRICAL SERVICES</t>
  </si>
  <si>
    <t>ERS TRANSITION LTD</t>
  </si>
  <si>
    <t>LASER LIFE (VITESSE PLC)</t>
  </si>
  <si>
    <t>UK HEALTH SECURITY AGENCY</t>
  </si>
  <si>
    <t>PRIMECARE INDEPENDANT AMBULANCE SERVICES LTD</t>
  </si>
  <si>
    <t>DE LAGE LANDEN LEASING LTD</t>
  </si>
  <si>
    <t>NORTHUMBRIA HEALTHCARE NHS FOUNDATION TRUST</t>
  </si>
  <si>
    <t>CLEVERMED LTD</t>
  </si>
  <si>
    <t>BECTON DICKINSON UK LTD</t>
  </si>
  <si>
    <t>BECTON DICKINSON DISPENSING UK LTD</t>
  </si>
  <si>
    <t>PROTEC FIRE DETECTION PLC</t>
  </si>
  <si>
    <t>FALCK UK AMBULANCE SERVICE LTD</t>
  </si>
  <si>
    <t>THEBIGWORD INTERPRETING SERVICES LTD</t>
  </si>
  <si>
    <t>IDVERDE LTD</t>
  </si>
  <si>
    <t>CANON MEDICAL SYSTEMS LTD</t>
  </si>
  <si>
    <t>VEOLIA ES RESOURCE EFFICENCY UK LTD</t>
  </si>
  <si>
    <t>GRANT THORNTON UK LLP</t>
  </si>
  <si>
    <t>OASIS UK LTD</t>
  </si>
  <si>
    <t>10ARCHITECT HEALTHCARE LTD</t>
  </si>
  <si>
    <t>COURTNEY THORNE LTD</t>
  </si>
  <si>
    <t>WEIGHTMANS LLP</t>
  </si>
  <si>
    <t>VERTIV INFRASTRUCTURE LTD</t>
  </si>
  <si>
    <t>ADVANCED STERILIZATION PRODUCTS UK LTD</t>
  </si>
  <si>
    <t>NIFES CONSULTING GROUP</t>
  </si>
  <si>
    <t>HONEYWELL CONTROL SYSTEMS LTD</t>
  </si>
  <si>
    <t>SARD JV LTD</t>
  </si>
  <si>
    <t>ALTHEA UK AND IRELAND LTD</t>
  </si>
  <si>
    <t>CAPE MEDICAL SERVICES</t>
  </si>
  <si>
    <t>ESSENTIAL HEALTHCARE SOLUTIONS (UK) LTD</t>
  </si>
  <si>
    <t>CAREFLOW MEDICINES MANAGEMENT LTD</t>
  </si>
  <si>
    <t>LIVERPOOL UNIVERSITY HOSPITALS NHS FOUNDATION TRUST</t>
  </si>
  <si>
    <t>BOC LTD</t>
  </si>
  <si>
    <t>RJ URMSON COMMISSIONING ENGINEERS LTD</t>
  </si>
  <si>
    <t>AVRENIM FACILITIES MANAGEMENT LTD</t>
  </si>
  <si>
    <t>JUST R LTD</t>
  </si>
  <si>
    <t>C &amp; G WHOLESALE FOODS LTD</t>
  </si>
  <si>
    <t>IED INSTALLATIONS LTD</t>
  </si>
  <si>
    <t>NH CASE LTD</t>
  </si>
  <si>
    <t>SYNANETICS LTD</t>
  </si>
  <si>
    <t>FRESENIUS KABI LTD</t>
  </si>
  <si>
    <t>VODAFONE LTD</t>
  </si>
  <si>
    <t>MOLNLYCKE HEALTH CARE LTD</t>
  </si>
  <si>
    <t>SYSMEX UK LTD</t>
  </si>
  <si>
    <t>WIDNES HIGHFIELD HEALTH LTD</t>
  </si>
  <si>
    <t>TECL</t>
  </si>
  <si>
    <t>EIDO HEALTHCARE LTD</t>
  </si>
  <si>
    <t>RUSS CONSULTING LTD</t>
  </si>
  <si>
    <t>VERATHON MEDICAL (UK) LTD</t>
  </si>
  <si>
    <t>OWEN ELLIS PARTNERSHIP</t>
  </si>
  <si>
    <t>Supplier spend over £30,000 inc vat for the period 01.04.2022 to 30.04.2023</t>
  </si>
  <si>
    <t>KEELAGHER OKEY ASSOCIATES LTD</t>
  </si>
  <si>
    <t>CLC CONTRACTORS LTD</t>
  </si>
  <si>
    <t>HUNTER HEALTHCARE RESOURCING LTD</t>
  </si>
  <si>
    <t>GILLING DOD ARCHITECTS</t>
  </si>
  <si>
    <t>YESSS ELECTRICAL</t>
  </si>
  <si>
    <t>LAERDAL MEDICAL LTD</t>
  </si>
  <si>
    <t>INTERACOUSTICS UK</t>
  </si>
  <si>
    <t>MANCHESTER CENTRAL CONVENTION COMPLEX LTD</t>
  </si>
  <si>
    <t>NIHON KOHDEN UK LTD</t>
  </si>
  <si>
    <t>SME HCI LTD</t>
  </si>
  <si>
    <t>LYNTON TRAILERS (UK) LTD</t>
  </si>
  <si>
    <t>CORESHARE LTD</t>
  </si>
  <si>
    <t>LEEC LTD</t>
  </si>
  <si>
    <t>GREENSTAFF MEDICAL LTD</t>
  </si>
  <si>
    <t>KIER CONSTRUCTION - SCOTLAND &amp; NORTH EAST</t>
  </si>
  <si>
    <t>PENTAX UK LTD</t>
  </si>
  <si>
    <t>HILL DICKINSON LLP</t>
  </si>
  <si>
    <t>KITCHEN EQUIPMENT CO LTD</t>
  </si>
  <si>
    <t>ELITE SYSTEMS (GB) LTD</t>
  </si>
  <si>
    <t>KIER CONSTRUCTION-NORTHERN</t>
  </si>
  <si>
    <t>18 WEEK SUPPORT LTD</t>
  </si>
  <si>
    <t>GE MEDICAL SYSTEMS LTD</t>
  </si>
  <si>
    <t>ANETIC AID LTD</t>
  </si>
  <si>
    <t>SEROSEP UK LTD</t>
  </si>
  <si>
    <t>GETINGE LTD</t>
  </si>
  <si>
    <t>DRAEGER MEDICAL UK LTD</t>
  </si>
  <si>
    <t>MEDICAL GRAPHICS UK LTD</t>
  </si>
  <si>
    <t>ULTRAMED LTD</t>
  </si>
  <si>
    <t>HESIS LTD</t>
  </si>
  <si>
    <t>RESMED (UK) LTD</t>
  </si>
  <si>
    <t>B BRAUN MEDICAL LTD</t>
  </si>
  <si>
    <t>WASP SOFTWARE LTD</t>
  </si>
  <si>
    <t>H JENKINSON &amp; CO LTD</t>
  </si>
  <si>
    <t>HIVE PROJECTS LTD</t>
  </si>
  <si>
    <t>GW COMMERCIAL CATERING SERVICES</t>
  </si>
  <si>
    <t>LABORIE MEDICAL TECHNOLOGIES UK</t>
  </si>
  <si>
    <t>AJM ROBERTSON CONSULTING LTD</t>
  </si>
  <si>
    <t>HOSPITAL METALCRAFT LTD</t>
  </si>
  <si>
    <t>THE MYERS - BRIGGS COMPANY LTD</t>
  </si>
  <si>
    <t>MULTITONE ELECTRONICS PLC</t>
  </si>
  <si>
    <t>BURLODGE LTD</t>
  </si>
  <si>
    <t>SIRIUS MEDICAL SYSTEMS BV</t>
  </si>
  <si>
    <t>SHANDON DIAGNOSTICS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</si>
</sst>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1BB2BB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44" fontId="0" fillId="0" borderId="0" xfId="6" applyFont="1"/>
    <xf numFmtId="44" fontId="0" fillId="0" borderId="0" xfId="0" applyNumberFormat="1"/>
    <xf numFmtId="0" fontId="7" fillId="2" borderId="1" xfId="1" applyFont="1" applyFill="1" applyBorder="1"/>
    <xf numFmtId="44" fontId="7" fillId="2" borderId="2" xfId="2" applyFont="1" applyFill="1" applyBorder="1"/>
    <xf numFmtId="0" fontId="6" fillId="2" borderId="3" xfId="0" applyFont="1" applyFill="1" applyBorder="1"/>
    <xf numFmtId="0" fontId="6" fillId="2" borderId="4" xfId="0" applyFont="1" applyFill="1" applyBorder="1"/>
    <xf numFmtId="44" fontId="6" fillId="2" borderId="5" xfId="0" applyNumberFormat="1" applyFont="1" applyFill="1" applyBorder="1"/>
    <xf numFmtId="0" fontId="0" fillId="0" borderId="7" xfId="0" applyBorder="1"/>
    <xf numFmtId="164" fontId="0" fillId="0" borderId="7" xfId="0" applyNumberFormat="1" applyBorder="1"/>
    <xf numFmtId="164" fontId="6" fillId="2" borderId="5" xfId="0" applyNumberFormat="1" applyFont="1" applyFill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</cellXfs>
  <cellStyles count="7">
    <cellStyle name="Currency 2" xfId="2" xr:uid="{00000000-0005-0000-0000-000001000000}"/>
    <cellStyle name="Currency 3" xfId="4" xr:uid="{00000000-0005-0000-0000-000002000000}"/>
    <cellStyle name="Currency 4" xfId="6" xr:uid="{00000000-0005-0000-0000-000003000000}"/>
    <cellStyle name="Normal" xfId="0" builtinId="0"/>
    <cellStyle name="Normal 2" xfId="1" xr:uid="{00000000-0005-0000-0000-000005000000}"/>
    <cellStyle name="Normal 3" xfId="3" xr:uid="{00000000-0005-0000-0000-000006000000}"/>
    <cellStyle name="Normal 4" xfId="5" xr:uid="{00000000-0005-0000-0000-000007000000}"/>
  </cellStyles>
  <dxfs count="0"/>
  <tableStyles count="0" defaultTableStyle="TableStyleMedium2" defaultPivotStyle="PivotStyleLight16"/>
  <colors>
    <mruColors>
      <color rgb="FF1BB2BB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60158</xdr:colOff>
      <xdr:row>4</xdr:row>
      <xdr:rowOff>133350</xdr:rowOff>
    </xdr:to>
    <xdr:pic>
      <xdr:nvPicPr>
        <xdr:cNvPr id="8" name="Picture 3">
          <a:extLst>
            <a:ext uri="{FF2B5EF4-FFF2-40B4-BE49-F238E27FC236}">
              <a16:creationId xmlns:a16="http://schemas.microsoft.com/office/drawing/2014/main" id="{5DBDEAD8-BF19-4096-B038-7DE02D117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537033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60158</xdr:colOff>
      <xdr:row>4</xdr:row>
      <xdr:rowOff>133350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29ACE197-F11F-4116-A899-6466FFB47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537033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60158</xdr:colOff>
      <xdr:row>4</xdr:row>
      <xdr:rowOff>133350</xdr:rowOff>
    </xdr:to>
    <xdr:pic>
      <xdr:nvPicPr>
        <xdr:cNvPr id="8" name="Picture 3">
          <a:extLst>
            <a:ext uri="{FF2B5EF4-FFF2-40B4-BE49-F238E27FC236}">
              <a16:creationId xmlns:a16="http://schemas.microsoft.com/office/drawing/2014/main" id="{002B14B5-2F03-41EB-A1D8-65DA3BA4F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537033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60158</xdr:colOff>
      <xdr:row>4</xdr:row>
      <xdr:rowOff>133350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F865E97C-96E8-4167-B33C-14EABFAEA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537033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60158</xdr:colOff>
      <xdr:row>4</xdr:row>
      <xdr:rowOff>133350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CD5322DD-DA56-4CA7-8287-01937574F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537033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60158</xdr:colOff>
      <xdr:row>4</xdr:row>
      <xdr:rowOff>133350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CDD6F284-C556-498B-AD3A-CB3D0853D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537033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60158</xdr:colOff>
      <xdr:row>4</xdr:row>
      <xdr:rowOff>133350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8F352EF3-1732-48A6-8236-893676411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537033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60158</xdr:colOff>
      <xdr:row>4</xdr:row>
      <xdr:rowOff>133350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5E524AA4-A0C8-481E-AC00-A36FADA92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537033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60158</xdr:colOff>
      <xdr:row>4</xdr:row>
      <xdr:rowOff>133350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61155AB6-69D1-4F1C-87A3-BC42ABABE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537033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60158</xdr:colOff>
      <xdr:row>4</xdr:row>
      <xdr:rowOff>133350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28D80E5C-A709-4C05-8226-B15AD6195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537033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60158</xdr:colOff>
      <xdr:row>4</xdr:row>
      <xdr:rowOff>133350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94389A01-FB68-47DC-8292-E719F0DE2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537033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60158</xdr:colOff>
      <xdr:row>4</xdr:row>
      <xdr:rowOff>133350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E07828A6-4EE1-490A-B64B-DDDA58FD7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537033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5:C60"/>
  <sheetViews>
    <sheetView workbookViewId="0"/>
  </sheetViews>
  <sheetFormatPr defaultColWidth="8.7109375" defaultRowHeight="15" x14ac:dyDescent="0.25"/>
  <cols>
    <col min="1" max="1" width="39.28515625" bestFit="1" customWidth="1"/>
    <col min="2" max="2" width="25.28515625" bestFit="1" customWidth="1"/>
    <col min="3" max="3" width="17.5703125" bestFit="1" customWidth="1"/>
  </cols>
  <sheetData>
    <row r="5" spans="1:3" ht="15.75" thickBot="1" x14ac:dyDescent="0.3"/>
    <row r="6" spans="1:3" s="1" customFormat="1" ht="15.75" thickBot="1" x14ac:dyDescent="0.3">
      <c r="A6" s="12" t="s">
        <v>22</v>
      </c>
      <c r="B6" s="13"/>
      <c r="C6" s="14"/>
    </row>
    <row r="7" spans="1:3" s="1" customFormat="1" ht="15.75" thickBot="1" x14ac:dyDescent="0.3">
      <c r="A7"/>
      <c r="B7"/>
      <c r="C7"/>
    </row>
    <row r="8" spans="1:3" s="1" customFormat="1" ht="15.75" thickBot="1" x14ac:dyDescent="0.3">
      <c r="A8" s="4" t="s">
        <v>0</v>
      </c>
      <c r="B8" s="5" t="s">
        <v>2</v>
      </c>
      <c r="C8" s="6" t="s">
        <v>3</v>
      </c>
    </row>
    <row r="9" spans="1:3" x14ac:dyDescent="0.25">
      <c r="A9" s="9" t="s">
        <v>23</v>
      </c>
      <c r="B9" s="10">
        <v>2025350</v>
      </c>
      <c r="C9" s="10">
        <f>B9*1.2</f>
        <v>2430420</v>
      </c>
    </row>
    <row r="10" spans="1:3" x14ac:dyDescent="0.25">
      <c r="A10" s="9" t="s">
        <v>20</v>
      </c>
      <c r="B10" s="10">
        <v>1743743.04</v>
      </c>
      <c r="C10" s="10">
        <f t="shared" ref="C10:C47" si="0">B10*1.2</f>
        <v>2092491.648</v>
      </c>
    </row>
    <row r="11" spans="1:3" x14ac:dyDescent="0.25">
      <c r="A11" s="9" t="s">
        <v>6</v>
      </c>
      <c r="B11" s="10">
        <v>516834.70999999804</v>
      </c>
      <c r="C11" s="10">
        <f t="shared" si="0"/>
        <v>620201.65199999767</v>
      </c>
    </row>
    <row r="12" spans="1:3" x14ac:dyDescent="0.25">
      <c r="A12" s="9" t="s">
        <v>12</v>
      </c>
      <c r="B12" s="10">
        <v>217781</v>
      </c>
      <c r="C12" s="10">
        <f t="shared" si="0"/>
        <v>261337.19999999998</v>
      </c>
    </row>
    <row r="13" spans="1:3" x14ac:dyDescent="0.25">
      <c r="A13" s="9" t="s">
        <v>16</v>
      </c>
      <c r="B13" s="10">
        <v>201687.03999999998</v>
      </c>
      <c r="C13" s="10">
        <f t="shared" si="0"/>
        <v>242024.44799999997</v>
      </c>
    </row>
    <row r="14" spans="1:3" x14ac:dyDescent="0.25">
      <c r="A14" s="9" t="s">
        <v>24</v>
      </c>
      <c r="B14" s="10">
        <v>162734</v>
      </c>
      <c r="C14" s="10">
        <f t="shared" si="0"/>
        <v>195280.8</v>
      </c>
    </row>
    <row r="15" spans="1:3" x14ac:dyDescent="0.25">
      <c r="A15" s="9" t="s">
        <v>25</v>
      </c>
      <c r="B15" s="10">
        <v>162734</v>
      </c>
      <c r="C15" s="10">
        <f t="shared" si="0"/>
        <v>195280.8</v>
      </c>
    </row>
    <row r="16" spans="1:3" x14ac:dyDescent="0.25">
      <c r="A16" s="9" t="s">
        <v>26</v>
      </c>
      <c r="B16" s="10">
        <v>144150</v>
      </c>
      <c r="C16" s="10">
        <f t="shared" si="0"/>
        <v>172980</v>
      </c>
    </row>
    <row r="17" spans="1:3" x14ac:dyDescent="0.25">
      <c r="A17" s="9" t="s">
        <v>15</v>
      </c>
      <c r="B17" s="10">
        <v>125000</v>
      </c>
      <c r="C17" s="10">
        <f t="shared" si="0"/>
        <v>150000</v>
      </c>
    </row>
    <row r="18" spans="1:3" x14ac:dyDescent="0.25">
      <c r="A18" s="9" t="s">
        <v>27</v>
      </c>
      <c r="B18" s="10">
        <v>101250</v>
      </c>
      <c r="C18" s="10">
        <f t="shared" si="0"/>
        <v>121500</v>
      </c>
    </row>
    <row r="19" spans="1:3" x14ac:dyDescent="0.25">
      <c r="A19" s="9" t="s">
        <v>21</v>
      </c>
      <c r="B19" s="10">
        <v>100000</v>
      </c>
      <c r="C19" s="10">
        <f t="shared" si="0"/>
        <v>120000</v>
      </c>
    </row>
    <row r="20" spans="1:3" x14ac:dyDescent="0.25">
      <c r="A20" s="9" t="s">
        <v>11</v>
      </c>
      <c r="B20" s="10">
        <v>90360.72</v>
      </c>
      <c r="C20" s="10">
        <f t="shared" si="0"/>
        <v>108432.864</v>
      </c>
    </row>
    <row r="21" spans="1:3" x14ac:dyDescent="0.25">
      <c r="A21" s="9" t="s">
        <v>28</v>
      </c>
      <c r="B21" s="10">
        <v>84307.94</v>
      </c>
      <c r="C21" s="10">
        <f t="shared" si="0"/>
        <v>101169.52800000001</v>
      </c>
    </row>
    <row r="22" spans="1:3" x14ac:dyDescent="0.25">
      <c r="A22" s="9" t="s">
        <v>29</v>
      </c>
      <c r="B22" s="10">
        <v>83540.44</v>
      </c>
      <c r="C22" s="10">
        <f t="shared" si="0"/>
        <v>100248.52800000001</v>
      </c>
    </row>
    <row r="23" spans="1:3" x14ac:dyDescent="0.25">
      <c r="A23" s="9" t="s">
        <v>8</v>
      </c>
      <c r="B23" s="10">
        <v>80000</v>
      </c>
      <c r="C23" s="10">
        <f t="shared" si="0"/>
        <v>96000</v>
      </c>
    </row>
    <row r="24" spans="1:3" x14ac:dyDescent="0.25">
      <c r="A24" s="9" t="s">
        <v>14</v>
      </c>
      <c r="B24" s="10">
        <v>75449.36</v>
      </c>
      <c r="C24" s="10">
        <f t="shared" si="0"/>
        <v>90539.232000000004</v>
      </c>
    </row>
    <row r="25" spans="1:3" x14ac:dyDescent="0.25">
      <c r="A25" s="9" t="s">
        <v>10</v>
      </c>
      <c r="B25" s="10">
        <v>63000</v>
      </c>
      <c r="C25" s="10">
        <f t="shared" si="0"/>
        <v>75600</v>
      </c>
    </row>
    <row r="26" spans="1:3" x14ac:dyDescent="0.25">
      <c r="A26" s="9" t="s">
        <v>7</v>
      </c>
      <c r="B26" s="10">
        <v>58403.51</v>
      </c>
      <c r="C26" s="10">
        <f t="shared" si="0"/>
        <v>70084.212</v>
      </c>
    </row>
    <row r="27" spans="1:3" x14ac:dyDescent="0.25">
      <c r="A27" s="9" t="s">
        <v>30</v>
      </c>
      <c r="B27" s="10">
        <v>57122.140000000021</v>
      </c>
      <c r="C27" s="10">
        <f t="shared" si="0"/>
        <v>68546.568000000028</v>
      </c>
    </row>
    <row r="28" spans="1:3" x14ac:dyDescent="0.25">
      <c r="A28" s="9" t="s">
        <v>31</v>
      </c>
      <c r="B28" s="10">
        <v>55000</v>
      </c>
      <c r="C28" s="10">
        <f t="shared" si="0"/>
        <v>66000</v>
      </c>
    </row>
    <row r="29" spans="1:3" x14ac:dyDescent="0.25">
      <c r="A29" s="9" t="s">
        <v>17</v>
      </c>
      <c r="B29" s="10">
        <v>53300</v>
      </c>
      <c r="C29" s="10">
        <f t="shared" si="0"/>
        <v>63960</v>
      </c>
    </row>
    <row r="30" spans="1:3" x14ac:dyDescent="0.25">
      <c r="A30" s="9" t="s">
        <v>1</v>
      </c>
      <c r="B30" s="10">
        <v>50159.299999999988</v>
      </c>
      <c r="C30" s="10">
        <f t="shared" si="0"/>
        <v>60191.159999999982</v>
      </c>
    </row>
    <row r="31" spans="1:3" x14ac:dyDescent="0.25">
      <c r="A31" s="9" t="s">
        <v>32</v>
      </c>
      <c r="B31" s="10">
        <v>48500</v>
      </c>
      <c r="C31" s="10">
        <f t="shared" si="0"/>
        <v>58200</v>
      </c>
    </row>
    <row r="32" spans="1:3" x14ac:dyDescent="0.25">
      <c r="A32" s="9" t="s">
        <v>18</v>
      </c>
      <c r="B32" s="10">
        <v>48050</v>
      </c>
      <c r="C32" s="10">
        <f t="shared" si="0"/>
        <v>57660</v>
      </c>
    </row>
    <row r="33" spans="1:3" x14ac:dyDescent="0.25">
      <c r="A33" s="9" t="s">
        <v>33</v>
      </c>
      <c r="B33" s="10">
        <v>45000</v>
      </c>
      <c r="C33" s="10">
        <f t="shared" si="0"/>
        <v>54000</v>
      </c>
    </row>
    <row r="34" spans="1:3" x14ac:dyDescent="0.25">
      <c r="A34" s="9" t="s">
        <v>34</v>
      </c>
      <c r="B34" s="10">
        <v>45000</v>
      </c>
      <c r="C34" s="10">
        <f t="shared" si="0"/>
        <v>54000</v>
      </c>
    </row>
    <row r="35" spans="1:3" x14ac:dyDescent="0.25">
      <c r="A35" s="9" t="s">
        <v>35</v>
      </c>
      <c r="B35" s="10">
        <v>45000</v>
      </c>
      <c r="C35" s="10">
        <f t="shared" si="0"/>
        <v>54000</v>
      </c>
    </row>
    <row r="36" spans="1:3" x14ac:dyDescent="0.25">
      <c r="A36" s="9" t="s">
        <v>9</v>
      </c>
      <c r="B36" s="10">
        <v>42379.44</v>
      </c>
      <c r="C36" s="10">
        <f t="shared" si="0"/>
        <v>50855.328000000001</v>
      </c>
    </row>
    <row r="37" spans="1:3" x14ac:dyDescent="0.25">
      <c r="A37" s="9" t="s">
        <v>36</v>
      </c>
      <c r="B37" s="10">
        <v>42000</v>
      </c>
      <c r="C37" s="10">
        <f t="shared" si="0"/>
        <v>50400</v>
      </c>
    </row>
    <row r="38" spans="1:3" x14ac:dyDescent="0.25">
      <c r="A38" s="9" t="s">
        <v>19</v>
      </c>
      <c r="B38" s="10">
        <v>38614.810000000012</v>
      </c>
      <c r="C38" s="10">
        <f t="shared" si="0"/>
        <v>46337.772000000012</v>
      </c>
    </row>
    <row r="39" spans="1:3" x14ac:dyDescent="0.25">
      <c r="A39" s="9" t="s">
        <v>37</v>
      </c>
      <c r="B39" s="10">
        <v>38250</v>
      </c>
      <c r="C39" s="10">
        <f t="shared" si="0"/>
        <v>45900</v>
      </c>
    </row>
    <row r="40" spans="1:3" x14ac:dyDescent="0.25">
      <c r="A40" s="9" t="s">
        <v>38</v>
      </c>
      <c r="B40" s="10">
        <v>37500</v>
      </c>
      <c r="C40" s="10">
        <f t="shared" si="0"/>
        <v>45000</v>
      </c>
    </row>
    <row r="41" spans="1:3" x14ac:dyDescent="0.25">
      <c r="A41" s="9" t="s">
        <v>39</v>
      </c>
      <c r="B41" s="10">
        <v>36306.990000000005</v>
      </c>
      <c r="C41" s="10">
        <f t="shared" si="0"/>
        <v>43568.388000000006</v>
      </c>
    </row>
    <row r="42" spans="1:3" x14ac:dyDescent="0.25">
      <c r="A42" s="9" t="s">
        <v>4</v>
      </c>
      <c r="B42" s="10">
        <v>33799.47</v>
      </c>
      <c r="C42" s="10">
        <f t="shared" si="0"/>
        <v>40559.364000000001</v>
      </c>
    </row>
    <row r="43" spans="1:3" x14ac:dyDescent="0.25">
      <c r="A43" s="9" t="s">
        <v>13</v>
      </c>
      <c r="B43" s="10">
        <v>32906.35</v>
      </c>
      <c r="C43" s="10">
        <f t="shared" si="0"/>
        <v>39487.619999999995</v>
      </c>
    </row>
    <row r="44" spans="1:3" x14ac:dyDescent="0.25">
      <c r="A44" s="9" t="s">
        <v>40</v>
      </c>
      <c r="B44" s="10">
        <v>32500</v>
      </c>
      <c r="C44" s="10">
        <f t="shared" si="0"/>
        <v>39000</v>
      </c>
    </row>
    <row r="45" spans="1:3" x14ac:dyDescent="0.25">
      <c r="A45" s="9" t="s">
        <v>41</v>
      </c>
      <c r="B45" s="10">
        <v>30000</v>
      </c>
      <c r="C45" s="10">
        <f t="shared" si="0"/>
        <v>36000</v>
      </c>
    </row>
    <row r="46" spans="1:3" x14ac:dyDescent="0.25">
      <c r="A46" s="9" t="s">
        <v>42</v>
      </c>
      <c r="B46" s="10">
        <v>30000</v>
      </c>
      <c r="C46" s="10">
        <f t="shared" si="0"/>
        <v>36000</v>
      </c>
    </row>
    <row r="47" spans="1:3" ht="15.75" thickBot="1" x14ac:dyDescent="0.3">
      <c r="A47" s="9" t="s">
        <v>43</v>
      </c>
      <c r="B47" s="10">
        <v>26354.799999999999</v>
      </c>
      <c r="C47" s="10">
        <f t="shared" si="0"/>
        <v>31625.759999999998</v>
      </c>
    </row>
    <row r="48" spans="1:3" ht="15.75" thickBot="1" x14ac:dyDescent="0.3">
      <c r="A48" s="7" t="s">
        <v>5</v>
      </c>
      <c r="B48" s="8">
        <f>SUM(B9:B47)</f>
        <v>6904069.0599999977</v>
      </c>
      <c r="C48" s="8">
        <f>SUM(C9:C47)</f>
        <v>8284882.8719999976</v>
      </c>
    </row>
    <row r="49" spans="2:3" x14ac:dyDescent="0.25">
      <c r="B49" s="2"/>
      <c r="C49" s="3"/>
    </row>
    <row r="50" spans="2:3" x14ac:dyDescent="0.25">
      <c r="B50" s="2"/>
      <c r="C50" s="3"/>
    </row>
    <row r="51" spans="2:3" x14ac:dyDescent="0.25">
      <c r="B51" s="2"/>
      <c r="C51" s="3"/>
    </row>
    <row r="52" spans="2:3" x14ac:dyDescent="0.25">
      <c r="B52" s="2"/>
      <c r="C52" s="3"/>
    </row>
    <row r="53" spans="2:3" x14ac:dyDescent="0.25">
      <c r="B53" s="2"/>
      <c r="C53" s="3"/>
    </row>
    <row r="54" spans="2:3" x14ac:dyDescent="0.25">
      <c r="B54" s="2"/>
      <c r="C54" s="3"/>
    </row>
    <row r="55" spans="2:3" x14ac:dyDescent="0.25">
      <c r="B55" s="2"/>
      <c r="C55" s="3"/>
    </row>
    <row r="56" spans="2:3" x14ac:dyDescent="0.25">
      <c r="B56" s="2"/>
      <c r="C56" s="3"/>
    </row>
    <row r="57" spans="2:3" x14ac:dyDescent="0.25">
      <c r="B57" s="2"/>
      <c r="C57" s="3"/>
    </row>
    <row r="58" spans="2:3" x14ac:dyDescent="0.25">
      <c r="B58" s="2"/>
      <c r="C58" s="3"/>
    </row>
    <row r="59" spans="2:3" x14ac:dyDescent="0.25">
      <c r="B59" s="2"/>
      <c r="C59" s="3"/>
    </row>
    <row r="60" spans="2:3" x14ac:dyDescent="0.25">
      <c r="B60" s="2"/>
      <c r="C60" s="3"/>
    </row>
  </sheetData>
  <sortState xmlns:xlrd2="http://schemas.microsoft.com/office/spreadsheetml/2017/richdata2" ref="A10:C30">
    <sortCondition descending="1" ref="C10:C30"/>
  </sortState>
  <mergeCells count="1">
    <mergeCell ref="A6:C6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5:C34"/>
  <sheetViews>
    <sheetView zoomScaleNormal="100" workbookViewId="0"/>
  </sheetViews>
  <sheetFormatPr defaultColWidth="8.7109375" defaultRowHeight="15" x14ac:dyDescent="0.25"/>
  <cols>
    <col min="1" max="1" width="39.28515625" bestFit="1" customWidth="1"/>
    <col min="2" max="2" width="25.28515625" bestFit="1" customWidth="1"/>
    <col min="3" max="3" width="17.5703125" bestFit="1" customWidth="1"/>
  </cols>
  <sheetData>
    <row r="5" spans="1:3" ht="15.75" thickBot="1" x14ac:dyDescent="0.3"/>
    <row r="6" spans="1:3" s="1" customFormat="1" ht="15.75" thickBot="1" x14ac:dyDescent="0.3">
      <c r="A6" s="12" t="s">
        <v>133</v>
      </c>
      <c r="B6" s="13"/>
      <c r="C6" s="14"/>
    </row>
    <row r="7" spans="1:3" s="1" customFormat="1" ht="15.75" thickBot="1" x14ac:dyDescent="0.3">
      <c r="A7"/>
      <c r="B7"/>
      <c r="C7"/>
    </row>
    <row r="8" spans="1:3" s="1" customFormat="1" ht="15.75" thickBot="1" x14ac:dyDescent="0.3">
      <c r="A8" s="4" t="s">
        <v>0</v>
      </c>
      <c r="B8" s="5" t="s">
        <v>2</v>
      </c>
      <c r="C8" s="6" t="s">
        <v>3</v>
      </c>
    </row>
    <row r="9" spans="1:3" x14ac:dyDescent="0.25">
      <c r="A9" s="9" t="s">
        <v>142</v>
      </c>
      <c r="B9" s="10">
        <v>300669.2</v>
      </c>
      <c r="C9" s="10">
        <f t="shared" ref="C9:C21" si="0">B9*1.2</f>
        <v>360803.04</v>
      </c>
    </row>
    <row r="10" spans="1:3" x14ac:dyDescent="0.25">
      <c r="A10" s="9" t="s">
        <v>6</v>
      </c>
      <c r="B10" s="10">
        <v>283749.07000000245</v>
      </c>
      <c r="C10" s="10">
        <f t="shared" si="0"/>
        <v>340498.88400000293</v>
      </c>
    </row>
    <row r="11" spans="1:3" x14ac:dyDescent="0.25">
      <c r="A11" s="9" t="s">
        <v>143</v>
      </c>
      <c r="B11" s="10">
        <v>200000</v>
      </c>
      <c r="C11" s="10">
        <f t="shared" si="0"/>
        <v>240000</v>
      </c>
    </row>
    <row r="12" spans="1:3" x14ac:dyDescent="0.25">
      <c r="A12" s="9" t="s">
        <v>112</v>
      </c>
      <c r="B12" s="10">
        <v>153700</v>
      </c>
      <c r="C12" s="10">
        <f t="shared" si="0"/>
        <v>184440</v>
      </c>
    </row>
    <row r="13" spans="1:3" x14ac:dyDescent="0.25">
      <c r="A13" s="9" t="s">
        <v>144</v>
      </c>
      <c r="B13" s="10">
        <v>138700</v>
      </c>
      <c r="C13" s="10">
        <f t="shared" si="0"/>
        <v>166440</v>
      </c>
    </row>
    <row r="14" spans="1:3" x14ac:dyDescent="0.25">
      <c r="A14" s="9" t="s">
        <v>134</v>
      </c>
      <c r="B14" s="10">
        <v>99316</v>
      </c>
      <c r="C14" s="10">
        <f t="shared" si="0"/>
        <v>119179.2</v>
      </c>
    </row>
    <row r="15" spans="1:3" x14ac:dyDescent="0.25">
      <c r="A15" s="9" t="s">
        <v>56</v>
      </c>
      <c r="B15" s="10">
        <v>63483</v>
      </c>
      <c r="C15" s="10">
        <f t="shared" si="0"/>
        <v>76179.599999999991</v>
      </c>
    </row>
    <row r="16" spans="1:3" x14ac:dyDescent="0.25">
      <c r="A16" s="9" t="s">
        <v>145</v>
      </c>
      <c r="B16" s="10">
        <v>51446</v>
      </c>
      <c r="C16" s="10">
        <f t="shared" si="0"/>
        <v>61735.199999999997</v>
      </c>
    </row>
    <row r="17" spans="1:3" x14ac:dyDescent="0.25">
      <c r="A17" s="9" t="s">
        <v>101</v>
      </c>
      <c r="B17" s="10">
        <v>45131.76</v>
      </c>
      <c r="C17" s="10">
        <f t="shared" si="0"/>
        <v>54158.112000000001</v>
      </c>
    </row>
    <row r="18" spans="1:3" x14ac:dyDescent="0.25">
      <c r="A18" s="9" t="s">
        <v>49</v>
      </c>
      <c r="B18" s="10">
        <v>42925</v>
      </c>
      <c r="C18" s="10">
        <f t="shared" si="0"/>
        <v>51510</v>
      </c>
    </row>
    <row r="19" spans="1:3" x14ac:dyDescent="0.25">
      <c r="A19" s="9" t="s">
        <v>7</v>
      </c>
      <c r="B19" s="10">
        <v>41264.47</v>
      </c>
      <c r="C19" s="10">
        <f t="shared" si="0"/>
        <v>49517.364000000001</v>
      </c>
    </row>
    <row r="20" spans="1:3" x14ac:dyDescent="0.25">
      <c r="A20" s="9" t="s">
        <v>146</v>
      </c>
      <c r="B20" s="10">
        <v>40167</v>
      </c>
      <c r="C20" s="10">
        <f t="shared" si="0"/>
        <v>48200.4</v>
      </c>
    </row>
    <row r="21" spans="1:3" ht="15.75" thickBot="1" x14ac:dyDescent="0.3">
      <c r="A21" s="9" t="s">
        <v>147</v>
      </c>
      <c r="B21" s="10">
        <v>30503.5</v>
      </c>
      <c r="C21" s="10">
        <f t="shared" si="0"/>
        <v>36604.199999999997</v>
      </c>
    </row>
    <row r="22" spans="1:3" ht="15.75" thickBot="1" x14ac:dyDescent="0.3">
      <c r="A22" s="7" t="s">
        <v>5</v>
      </c>
      <c r="B22" s="8">
        <f>SUM(B9:B21)</f>
        <v>1491055.0000000023</v>
      </c>
      <c r="C22" s="8">
        <f>SUM(C9:C21)</f>
        <v>1789266.0000000028</v>
      </c>
    </row>
    <row r="23" spans="1:3" x14ac:dyDescent="0.25">
      <c r="B23" s="2"/>
      <c r="C23" s="3"/>
    </row>
    <row r="24" spans="1:3" x14ac:dyDescent="0.25">
      <c r="B24" s="2"/>
      <c r="C24" s="3"/>
    </row>
    <row r="25" spans="1:3" x14ac:dyDescent="0.25">
      <c r="B25" s="2"/>
      <c r="C25" s="3"/>
    </row>
    <row r="26" spans="1:3" x14ac:dyDescent="0.25">
      <c r="B26" s="2"/>
      <c r="C26" s="3"/>
    </row>
    <row r="27" spans="1:3" x14ac:dyDescent="0.25">
      <c r="B27" s="2"/>
      <c r="C27" s="3"/>
    </row>
    <row r="28" spans="1:3" x14ac:dyDescent="0.25">
      <c r="B28" s="2"/>
      <c r="C28" s="3"/>
    </row>
    <row r="29" spans="1:3" x14ac:dyDescent="0.25">
      <c r="B29" s="2"/>
      <c r="C29" s="3"/>
    </row>
    <row r="30" spans="1:3" x14ac:dyDescent="0.25">
      <c r="B30" s="2"/>
      <c r="C30" s="3"/>
    </row>
    <row r="31" spans="1:3" x14ac:dyDescent="0.25">
      <c r="B31" s="2"/>
      <c r="C31" s="3"/>
    </row>
    <row r="32" spans="1:3" x14ac:dyDescent="0.25">
      <c r="B32" s="2"/>
      <c r="C32" s="3"/>
    </row>
    <row r="33" spans="2:3" x14ac:dyDescent="0.25">
      <c r="B33" s="2"/>
      <c r="C33" s="3"/>
    </row>
    <row r="34" spans="2:3" x14ac:dyDescent="0.25">
      <c r="B34" s="2"/>
      <c r="C34" s="3"/>
    </row>
  </sheetData>
  <sortState xmlns:xlrd2="http://schemas.microsoft.com/office/spreadsheetml/2017/richdata2" ref="A9:I375">
    <sortCondition descending="1" ref="B9:B375"/>
  </sortState>
  <mergeCells count="1">
    <mergeCell ref="A6:C6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5:C41"/>
  <sheetViews>
    <sheetView workbookViewId="0">
      <selection activeCell="C11" sqref="C11"/>
    </sheetView>
  </sheetViews>
  <sheetFormatPr defaultColWidth="8.7109375" defaultRowHeight="15" x14ac:dyDescent="0.25"/>
  <cols>
    <col min="1" max="1" width="47.5703125" bestFit="1" customWidth="1"/>
    <col min="2" max="2" width="18.7109375" bestFit="1" customWidth="1"/>
    <col min="3" max="3" width="17.7109375" bestFit="1" customWidth="1"/>
  </cols>
  <sheetData>
    <row r="5" spans="1:3" ht="15.75" thickBot="1" x14ac:dyDescent="0.3"/>
    <row r="6" spans="1:3" s="1" customFormat="1" ht="15.75" thickBot="1" x14ac:dyDescent="0.3">
      <c r="A6" s="12" t="s">
        <v>133</v>
      </c>
      <c r="B6" s="13"/>
      <c r="C6" s="14"/>
    </row>
    <row r="7" spans="1:3" s="1" customFormat="1" ht="15.75" thickBot="1" x14ac:dyDescent="0.3">
      <c r="A7"/>
      <c r="B7"/>
      <c r="C7"/>
    </row>
    <row r="8" spans="1:3" s="1" customFormat="1" ht="15.75" thickBot="1" x14ac:dyDescent="0.3">
      <c r="A8" s="4" t="s">
        <v>0</v>
      </c>
      <c r="B8" s="5" t="s">
        <v>2</v>
      </c>
      <c r="C8" s="6" t="s">
        <v>3</v>
      </c>
    </row>
    <row r="9" spans="1:3" x14ac:dyDescent="0.25">
      <c r="A9" s="9" t="s">
        <v>85</v>
      </c>
      <c r="B9" s="10">
        <v>1250028</v>
      </c>
      <c r="C9" s="10">
        <f t="shared" ref="C9:C28" si="0">B9*1.2</f>
        <v>1500033.5999999999</v>
      </c>
    </row>
    <row r="10" spans="1:3" x14ac:dyDescent="0.25">
      <c r="A10" s="9" t="s">
        <v>98</v>
      </c>
      <c r="B10" s="10">
        <v>1025350</v>
      </c>
      <c r="C10" s="10">
        <f t="shared" si="0"/>
        <v>1230420</v>
      </c>
    </row>
    <row r="11" spans="1:3" x14ac:dyDescent="0.25">
      <c r="A11" s="9" t="s">
        <v>6</v>
      </c>
      <c r="B11" s="10">
        <v>303319.37000000221</v>
      </c>
      <c r="C11" s="10">
        <f t="shared" si="0"/>
        <v>363983.24400000263</v>
      </c>
    </row>
    <row r="12" spans="1:3" x14ac:dyDescent="0.25">
      <c r="A12" s="9" t="s">
        <v>48</v>
      </c>
      <c r="B12" s="10">
        <v>139844.61999999997</v>
      </c>
      <c r="C12" s="10">
        <f t="shared" si="0"/>
        <v>167813.54399999997</v>
      </c>
    </row>
    <row r="13" spans="1:3" x14ac:dyDescent="0.25">
      <c r="A13" s="9" t="s">
        <v>127</v>
      </c>
      <c r="B13" s="10">
        <v>130333.59</v>
      </c>
      <c r="C13" s="10">
        <f t="shared" si="0"/>
        <v>156400.30799999999</v>
      </c>
    </row>
    <row r="14" spans="1:3" x14ac:dyDescent="0.25">
      <c r="A14" s="9" t="s">
        <v>134</v>
      </c>
      <c r="B14" s="10">
        <v>101868.5</v>
      </c>
      <c r="C14" s="10">
        <f t="shared" si="0"/>
        <v>122242.2</v>
      </c>
    </row>
    <row r="15" spans="1:3" x14ac:dyDescent="0.25">
      <c r="A15" s="9" t="s">
        <v>83</v>
      </c>
      <c r="B15" s="10">
        <v>73069</v>
      </c>
      <c r="C15" s="10">
        <f t="shared" si="0"/>
        <v>87682.8</v>
      </c>
    </row>
    <row r="16" spans="1:3" x14ac:dyDescent="0.25">
      <c r="A16" s="9" t="s">
        <v>135</v>
      </c>
      <c r="B16" s="10">
        <v>69059.94</v>
      </c>
      <c r="C16" s="10">
        <f t="shared" si="0"/>
        <v>82871.928</v>
      </c>
    </row>
    <row r="17" spans="1:3" x14ac:dyDescent="0.25">
      <c r="A17" s="9" t="s">
        <v>136</v>
      </c>
      <c r="B17" s="10">
        <v>67650</v>
      </c>
      <c r="C17" s="10">
        <f t="shared" si="0"/>
        <v>81180</v>
      </c>
    </row>
    <row r="18" spans="1:3" x14ac:dyDescent="0.25">
      <c r="A18" s="9" t="s">
        <v>137</v>
      </c>
      <c r="B18" s="10">
        <v>58448.850000000006</v>
      </c>
      <c r="C18" s="10">
        <f t="shared" si="0"/>
        <v>70138.62000000001</v>
      </c>
    </row>
    <row r="19" spans="1:3" x14ac:dyDescent="0.25">
      <c r="A19" s="9" t="s">
        <v>11</v>
      </c>
      <c r="B19" s="10">
        <v>56504.7</v>
      </c>
      <c r="C19" s="10">
        <f t="shared" si="0"/>
        <v>67805.64</v>
      </c>
    </row>
    <row r="20" spans="1:3" x14ac:dyDescent="0.25">
      <c r="A20" s="9" t="s">
        <v>7</v>
      </c>
      <c r="B20" s="10">
        <v>41287.499999999993</v>
      </c>
      <c r="C20" s="10">
        <f t="shared" si="0"/>
        <v>49544.999999999993</v>
      </c>
    </row>
    <row r="21" spans="1:3" x14ac:dyDescent="0.25">
      <c r="A21" s="9" t="s">
        <v>138</v>
      </c>
      <c r="B21" s="10">
        <v>41109.94</v>
      </c>
      <c r="C21" s="10">
        <f t="shared" si="0"/>
        <v>49331.928</v>
      </c>
    </row>
    <row r="22" spans="1:3" x14ac:dyDescent="0.25">
      <c r="A22" s="9" t="s">
        <v>80</v>
      </c>
      <c r="B22" s="10">
        <v>41055.61</v>
      </c>
      <c r="C22" s="10">
        <f t="shared" si="0"/>
        <v>49266.731999999996</v>
      </c>
    </row>
    <row r="23" spans="1:3" x14ac:dyDescent="0.25">
      <c r="A23" s="9" t="s">
        <v>139</v>
      </c>
      <c r="B23" s="10">
        <v>39738.689999999995</v>
      </c>
      <c r="C23" s="10">
        <f t="shared" si="0"/>
        <v>47686.427999999993</v>
      </c>
    </row>
    <row r="24" spans="1:3" x14ac:dyDescent="0.25">
      <c r="A24" s="9" t="s">
        <v>4</v>
      </c>
      <c r="B24" s="10">
        <v>37756.6</v>
      </c>
      <c r="C24" s="10">
        <f t="shared" si="0"/>
        <v>45307.92</v>
      </c>
    </row>
    <row r="25" spans="1:3" x14ac:dyDescent="0.25">
      <c r="A25" s="9" t="s">
        <v>8</v>
      </c>
      <c r="B25" s="10">
        <v>35000</v>
      </c>
      <c r="C25" s="10">
        <f t="shared" si="0"/>
        <v>42000</v>
      </c>
    </row>
    <row r="26" spans="1:3" x14ac:dyDescent="0.25">
      <c r="A26" s="9" t="s">
        <v>10</v>
      </c>
      <c r="B26" s="10">
        <v>28680</v>
      </c>
      <c r="C26" s="10">
        <f t="shared" si="0"/>
        <v>34416</v>
      </c>
    </row>
    <row r="27" spans="1:3" x14ac:dyDescent="0.25">
      <c r="A27" s="9" t="s">
        <v>140</v>
      </c>
      <c r="B27" s="10">
        <v>26754.25</v>
      </c>
      <c r="C27" s="10">
        <f t="shared" si="0"/>
        <v>32105.1</v>
      </c>
    </row>
    <row r="28" spans="1:3" ht="15.75" thickBot="1" x14ac:dyDescent="0.3">
      <c r="A28" s="9" t="s">
        <v>141</v>
      </c>
      <c r="B28" s="10">
        <v>25495</v>
      </c>
      <c r="C28" s="10">
        <f t="shared" si="0"/>
        <v>30594</v>
      </c>
    </row>
    <row r="29" spans="1:3" ht="15.75" thickBot="1" x14ac:dyDescent="0.3">
      <c r="A29" s="7" t="s">
        <v>5</v>
      </c>
      <c r="B29" s="8">
        <f>SUM(B9:B28)</f>
        <v>3592354.160000002</v>
      </c>
      <c r="C29" s="8">
        <f>SUM(C9:C28)</f>
        <v>4310824.9920000015</v>
      </c>
    </row>
    <row r="30" spans="1:3" x14ac:dyDescent="0.25">
      <c r="B30" s="2"/>
      <c r="C30" s="3"/>
    </row>
    <row r="31" spans="1:3" x14ac:dyDescent="0.25">
      <c r="B31" s="2"/>
      <c r="C31" s="3"/>
    </row>
    <row r="32" spans="1:3" x14ac:dyDescent="0.25">
      <c r="B32" s="2"/>
      <c r="C32" s="3"/>
    </row>
    <row r="33" spans="2:3" x14ac:dyDescent="0.25">
      <c r="B33" s="2"/>
      <c r="C33" s="3"/>
    </row>
    <row r="34" spans="2:3" x14ac:dyDescent="0.25">
      <c r="B34" s="2"/>
      <c r="C34" s="3"/>
    </row>
    <row r="35" spans="2:3" x14ac:dyDescent="0.25">
      <c r="B35" s="2"/>
      <c r="C35" s="3"/>
    </row>
    <row r="36" spans="2:3" x14ac:dyDescent="0.25">
      <c r="B36" s="2"/>
      <c r="C36" s="3"/>
    </row>
    <row r="37" spans="2:3" x14ac:dyDescent="0.25">
      <c r="B37" s="2"/>
      <c r="C37" s="3"/>
    </row>
    <row r="38" spans="2:3" x14ac:dyDescent="0.25">
      <c r="B38" s="2"/>
      <c r="C38" s="3"/>
    </row>
    <row r="39" spans="2:3" x14ac:dyDescent="0.25">
      <c r="B39" s="2"/>
      <c r="C39" s="3"/>
    </row>
    <row r="40" spans="2:3" x14ac:dyDescent="0.25">
      <c r="B40" s="2"/>
      <c r="C40" s="3"/>
    </row>
    <row r="41" spans="2:3" x14ac:dyDescent="0.25">
      <c r="B41" s="2"/>
      <c r="C41" s="3"/>
    </row>
  </sheetData>
  <mergeCells count="1">
    <mergeCell ref="A6:C6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5:C67"/>
  <sheetViews>
    <sheetView tabSelected="1" workbookViewId="0"/>
  </sheetViews>
  <sheetFormatPr defaultColWidth="8.7109375" defaultRowHeight="15" x14ac:dyDescent="0.25"/>
  <cols>
    <col min="1" max="1" width="44.7109375" bestFit="1" customWidth="1"/>
    <col min="2" max="2" width="18.7109375" bestFit="1" customWidth="1"/>
    <col min="3" max="3" width="17.7109375" bestFit="1" customWidth="1"/>
  </cols>
  <sheetData>
    <row r="5" spans="1:3" ht="15.75" thickBot="1" x14ac:dyDescent="0.3"/>
    <row r="6" spans="1:3" s="1" customFormat="1" ht="15.75" thickBot="1" x14ac:dyDescent="0.3">
      <c r="A6" s="12" t="s">
        <v>133</v>
      </c>
      <c r="B6" s="13"/>
      <c r="C6" s="14"/>
    </row>
    <row r="7" spans="1:3" s="1" customFormat="1" ht="15.75" thickBot="1" x14ac:dyDescent="0.3">
      <c r="A7"/>
      <c r="B7"/>
      <c r="C7"/>
    </row>
    <row r="8" spans="1:3" s="1" customFormat="1" ht="15.75" thickBot="1" x14ac:dyDescent="0.3">
      <c r="A8" s="4" t="s">
        <v>0</v>
      </c>
      <c r="B8" s="5" t="s">
        <v>2</v>
      </c>
      <c r="C8" s="6" t="s">
        <v>3</v>
      </c>
    </row>
    <row r="9" spans="1:3" x14ac:dyDescent="0.25">
      <c r="A9" s="9" t="s">
        <v>148</v>
      </c>
      <c r="B9" s="10">
        <v>2663395.4</v>
      </c>
      <c r="C9" s="10">
        <f t="shared" ref="C9:C54" si="0">B9*1.2</f>
        <v>3196074.48</v>
      </c>
    </row>
    <row r="10" spans="1:3" x14ac:dyDescent="0.25">
      <c r="A10" s="9" t="s">
        <v>14</v>
      </c>
      <c r="B10" s="10">
        <v>2078234.41</v>
      </c>
      <c r="C10" s="10">
        <f t="shared" si="0"/>
        <v>2493881.2919999999</v>
      </c>
    </row>
    <row r="11" spans="1:3" x14ac:dyDescent="0.25">
      <c r="A11" s="9" t="s">
        <v>80</v>
      </c>
      <c r="B11" s="10">
        <v>433677.36000000004</v>
      </c>
      <c r="C11" s="10">
        <f t="shared" si="0"/>
        <v>520412.83200000005</v>
      </c>
    </row>
    <row r="12" spans="1:3" x14ac:dyDescent="0.25">
      <c r="A12" s="9" t="s">
        <v>149</v>
      </c>
      <c r="B12" s="10">
        <v>360272.01</v>
      </c>
      <c r="C12" s="10">
        <f t="shared" si="0"/>
        <v>432326.41200000001</v>
      </c>
    </row>
    <row r="13" spans="1:3" x14ac:dyDescent="0.25">
      <c r="A13" s="9" t="s">
        <v>117</v>
      </c>
      <c r="B13" s="10">
        <v>342620.67</v>
      </c>
      <c r="C13" s="10">
        <f t="shared" si="0"/>
        <v>411144.80399999995</v>
      </c>
    </row>
    <row r="14" spans="1:3" x14ac:dyDescent="0.25">
      <c r="A14" s="9" t="s">
        <v>150</v>
      </c>
      <c r="B14" s="10">
        <v>303770</v>
      </c>
      <c r="C14" s="10">
        <f t="shared" si="0"/>
        <v>364524</v>
      </c>
    </row>
    <row r="15" spans="1:3" x14ac:dyDescent="0.25">
      <c r="A15" s="9" t="s">
        <v>6</v>
      </c>
      <c r="B15" s="10">
        <v>303319.37000000244</v>
      </c>
      <c r="C15" s="10">
        <f t="shared" si="0"/>
        <v>363983.24400000292</v>
      </c>
    </row>
    <row r="16" spans="1:3" x14ac:dyDescent="0.25">
      <c r="A16" s="9" t="s">
        <v>151</v>
      </c>
      <c r="B16" s="10">
        <v>254108.42</v>
      </c>
      <c r="C16" s="10">
        <f t="shared" si="0"/>
        <v>304930.10399999999</v>
      </c>
    </row>
    <row r="17" spans="1:3" x14ac:dyDescent="0.25">
      <c r="A17" s="9" t="s">
        <v>152</v>
      </c>
      <c r="B17" s="10">
        <v>212764.18</v>
      </c>
      <c r="C17" s="10">
        <f t="shared" si="0"/>
        <v>255317.01599999997</v>
      </c>
    </row>
    <row r="18" spans="1:3" x14ac:dyDescent="0.25">
      <c r="A18" s="9" t="s">
        <v>153</v>
      </c>
      <c r="B18" s="10">
        <v>207918.96</v>
      </c>
      <c r="C18" s="10">
        <f t="shared" si="0"/>
        <v>249502.75199999998</v>
      </c>
    </row>
    <row r="19" spans="1:3" x14ac:dyDescent="0.25">
      <c r="A19" s="9" t="s">
        <v>154</v>
      </c>
      <c r="B19" s="10">
        <v>200000</v>
      </c>
      <c r="C19" s="10">
        <f t="shared" si="0"/>
        <v>240000</v>
      </c>
    </row>
    <row r="20" spans="1:3" x14ac:dyDescent="0.25">
      <c r="A20" s="9" t="s">
        <v>120</v>
      </c>
      <c r="B20" s="10">
        <v>197655.55000000002</v>
      </c>
      <c r="C20" s="10">
        <f t="shared" si="0"/>
        <v>237186.66</v>
      </c>
    </row>
    <row r="21" spans="1:3" x14ac:dyDescent="0.25">
      <c r="A21" s="9" t="s">
        <v>155</v>
      </c>
      <c r="B21" s="10">
        <v>182429.47999999998</v>
      </c>
      <c r="C21" s="10">
        <f t="shared" si="0"/>
        <v>218915.37599999996</v>
      </c>
    </row>
    <row r="22" spans="1:3" x14ac:dyDescent="0.25">
      <c r="A22" s="9" t="s">
        <v>83</v>
      </c>
      <c r="B22" s="10">
        <v>173138.51</v>
      </c>
      <c r="C22" s="10">
        <f t="shared" si="0"/>
        <v>207766.212</v>
      </c>
    </row>
    <row r="23" spans="1:3" x14ac:dyDescent="0.25">
      <c r="A23" s="9" t="s">
        <v>146</v>
      </c>
      <c r="B23" s="10">
        <v>168513</v>
      </c>
      <c r="C23" s="10">
        <f t="shared" si="0"/>
        <v>202215.6</v>
      </c>
    </row>
    <row r="24" spans="1:3" x14ac:dyDescent="0.25">
      <c r="A24" s="9" t="s">
        <v>17</v>
      </c>
      <c r="B24" s="10">
        <v>150356.25</v>
      </c>
      <c r="C24" s="10">
        <f t="shared" si="0"/>
        <v>180427.5</v>
      </c>
    </row>
    <row r="25" spans="1:3" x14ac:dyDescent="0.25">
      <c r="A25" s="9" t="s">
        <v>92</v>
      </c>
      <c r="B25" s="10">
        <v>149191.25</v>
      </c>
      <c r="C25" s="10">
        <f t="shared" si="0"/>
        <v>179029.5</v>
      </c>
    </row>
    <row r="26" spans="1:3" x14ac:dyDescent="0.25">
      <c r="A26" s="9" t="s">
        <v>156</v>
      </c>
      <c r="B26" s="10">
        <v>122345.36</v>
      </c>
      <c r="C26" s="10">
        <f t="shared" si="0"/>
        <v>146814.432</v>
      </c>
    </row>
    <row r="27" spans="1:3" x14ac:dyDescent="0.25">
      <c r="A27" s="9" t="s">
        <v>157</v>
      </c>
      <c r="B27" s="10">
        <v>113036.8</v>
      </c>
      <c r="C27" s="10">
        <f t="shared" si="0"/>
        <v>135644.16</v>
      </c>
    </row>
    <row r="28" spans="1:3" x14ac:dyDescent="0.25">
      <c r="A28" s="9" t="s">
        <v>158</v>
      </c>
      <c r="B28" s="10">
        <v>108634</v>
      </c>
      <c r="C28" s="10">
        <f t="shared" si="0"/>
        <v>130360.79999999999</v>
      </c>
    </row>
    <row r="29" spans="1:3" x14ac:dyDescent="0.25">
      <c r="A29" s="9" t="s">
        <v>159</v>
      </c>
      <c r="B29" s="10">
        <v>107959.26</v>
      </c>
      <c r="C29" s="10">
        <f t="shared" si="0"/>
        <v>129551.11199999999</v>
      </c>
    </row>
    <row r="30" spans="1:3" x14ac:dyDescent="0.25">
      <c r="A30" s="9" t="s">
        <v>160</v>
      </c>
      <c r="B30" s="10">
        <v>93311.679999999993</v>
      </c>
      <c r="C30" s="10">
        <f t="shared" si="0"/>
        <v>111974.01599999999</v>
      </c>
    </row>
    <row r="31" spans="1:3" x14ac:dyDescent="0.25">
      <c r="A31" s="9" t="s">
        <v>18</v>
      </c>
      <c r="B31" s="10">
        <v>83739.44</v>
      </c>
      <c r="C31" s="10">
        <f t="shared" si="0"/>
        <v>100487.32799999999</v>
      </c>
    </row>
    <row r="32" spans="1:3" x14ac:dyDescent="0.25">
      <c r="A32" s="9" t="s">
        <v>66</v>
      </c>
      <c r="B32" s="10">
        <v>78990.26999999999</v>
      </c>
      <c r="C32" s="10">
        <f t="shared" si="0"/>
        <v>94788.323999999979</v>
      </c>
    </row>
    <row r="33" spans="1:3" x14ac:dyDescent="0.25">
      <c r="A33" s="9" t="s">
        <v>161</v>
      </c>
      <c r="B33" s="10">
        <v>66500</v>
      </c>
      <c r="C33" s="10">
        <f t="shared" si="0"/>
        <v>79800</v>
      </c>
    </row>
    <row r="34" spans="1:3" x14ac:dyDescent="0.25">
      <c r="A34" s="9" t="s">
        <v>98</v>
      </c>
      <c r="B34" s="10">
        <v>64800</v>
      </c>
      <c r="C34" s="10">
        <f t="shared" si="0"/>
        <v>77760</v>
      </c>
    </row>
    <row r="35" spans="1:3" x14ac:dyDescent="0.25">
      <c r="A35" s="9" t="s">
        <v>101</v>
      </c>
      <c r="B35" s="10">
        <v>63445.96</v>
      </c>
      <c r="C35" s="10">
        <f t="shared" si="0"/>
        <v>76135.152000000002</v>
      </c>
    </row>
    <row r="36" spans="1:3" x14ac:dyDescent="0.25">
      <c r="A36" s="9" t="s">
        <v>162</v>
      </c>
      <c r="B36" s="10">
        <v>61201.29</v>
      </c>
      <c r="C36" s="10">
        <f t="shared" si="0"/>
        <v>73441.547999999995</v>
      </c>
    </row>
    <row r="37" spans="1:3" x14ac:dyDescent="0.25">
      <c r="A37" s="9" t="s">
        <v>163</v>
      </c>
      <c r="B37" s="10">
        <v>55905.75</v>
      </c>
      <c r="C37" s="10">
        <f t="shared" si="0"/>
        <v>67086.899999999994</v>
      </c>
    </row>
    <row r="38" spans="1:3" x14ac:dyDescent="0.25">
      <c r="A38" s="9" t="s">
        <v>164</v>
      </c>
      <c r="B38" s="10">
        <v>53407.31</v>
      </c>
      <c r="C38" s="10">
        <f t="shared" si="0"/>
        <v>64088.771999999997</v>
      </c>
    </row>
    <row r="39" spans="1:3" x14ac:dyDescent="0.25">
      <c r="A39" s="9" t="s">
        <v>165</v>
      </c>
      <c r="B39" s="10">
        <v>52500</v>
      </c>
      <c r="C39" s="10">
        <f t="shared" si="0"/>
        <v>63000</v>
      </c>
    </row>
    <row r="40" spans="1:3" x14ac:dyDescent="0.25">
      <c r="A40" s="9" t="s">
        <v>79</v>
      </c>
      <c r="B40" s="10">
        <v>51930.619999999995</v>
      </c>
      <c r="C40" s="10">
        <f t="shared" si="0"/>
        <v>62316.743999999992</v>
      </c>
    </row>
    <row r="41" spans="1:3" x14ac:dyDescent="0.25">
      <c r="A41" s="9" t="s">
        <v>166</v>
      </c>
      <c r="B41" s="10">
        <v>48943.299999999974</v>
      </c>
      <c r="C41" s="10">
        <f t="shared" si="0"/>
        <v>58731.95999999997</v>
      </c>
    </row>
    <row r="42" spans="1:3" x14ac:dyDescent="0.25">
      <c r="A42" s="9" t="s">
        <v>167</v>
      </c>
      <c r="B42" s="10">
        <v>48900</v>
      </c>
      <c r="C42" s="10">
        <f t="shared" si="0"/>
        <v>58680</v>
      </c>
    </row>
    <row r="43" spans="1:3" x14ac:dyDescent="0.25">
      <c r="A43" s="9" t="s">
        <v>168</v>
      </c>
      <c r="B43" s="10">
        <v>47902.26</v>
      </c>
      <c r="C43" s="10">
        <f t="shared" si="0"/>
        <v>57482.712</v>
      </c>
    </row>
    <row r="44" spans="1:3" x14ac:dyDescent="0.25">
      <c r="A44" s="9" t="s">
        <v>169</v>
      </c>
      <c r="B44" s="10">
        <v>45560.05</v>
      </c>
      <c r="C44" s="10">
        <f t="shared" si="0"/>
        <v>54672.060000000005</v>
      </c>
    </row>
    <row r="45" spans="1:3" x14ac:dyDescent="0.25">
      <c r="A45" s="9" t="s">
        <v>170</v>
      </c>
      <c r="B45" s="10">
        <v>45050</v>
      </c>
      <c r="C45" s="10">
        <f t="shared" si="0"/>
        <v>54060</v>
      </c>
    </row>
    <row r="46" spans="1:3" x14ac:dyDescent="0.25">
      <c r="A46" s="9" t="s">
        <v>171</v>
      </c>
      <c r="B46" s="10">
        <v>43069.53</v>
      </c>
      <c r="C46" s="10">
        <f t="shared" si="0"/>
        <v>51683.435999999994</v>
      </c>
    </row>
    <row r="47" spans="1:3" x14ac:dyDescent="0.25">
      <c r="A47" s="9" t="s">
        <v>1</v>
      </c>
      <c r="B47" s="10">
        <v>42307.290000000008</v>
      </c>
      <c r="C47" s="10">
        <f t="shared" si="0"/>
        <v>50768.748000000007</v>
      </c>
    </row>
    <row r="48" spans="1:3" x14ac:dyDescent="0.25">
      <c r="A48" s="9" t="s">
        <v>21</v>
      </c>
      <c r="B48" s="10">
        <v>40000</v>
      </c>
      <c r="C48" s="10">
        <f t="shared" si="0"/>
        <v>48000</v>
      </c>
    </row>
    <row r="49" spans="1:3" x14ac:dyDescent="0.25">
      <c r="A49" s="9" t="s">
        <v>7</v>
      </c>
      <c r="B49" s="10">
        <v>38668.520000000004</v>
      </c>
      <c r="C49" s="10">
        <f t="shared" si="0"/>
        <v>46402.224000000002</v>
      </c>
    </row>
    <row r="50" spans="1:3" x14ac:dyDescent="0.25">
      <c r="A50" s="9" t="s">
        <v>172</v>
      </c>
      <c r="B50" s="10">
        <v>36990</v>
      </c>
      <c r="C50" s="10">
        <f t="shared" si="0"/>
        <v>44388</v>
      </c>
    </row>
    <row r="51" spans="1:3" x14ac:dyDescent="0.25">
      <c r="A51" s="9" t="s">
        <v>173</v>
      </c>
      <c r="B51" s="10">
        <v>36057</v>
      </c>
      <c r="C51" s="10">
        <f t="shared" si="0"/>
        <v>43268.4</v>
      </c>
    </row>
    <row r="52" spans="1:3" x14ac:dyDescent="0.25">
      <c r="A52" s="9" t="s">
        <v>174</v>
      </c>
      <c r="B52" s="10">
        <v>35385.25</v>
      </c>
      <c r="C52" s="10">
        <f t="shared" si="0"/>
        <v>42462.299999999996</v>
      </c>
    </row>
    <row r="53" spans="1:3" x14ac:dyDescent="0.25">
      <c r="A53" s="9" t="s">
        <v>175</v>
      </c>
      <c r="B53" s="10">
        <v>33411</v>
      </c>
      <c r="C53" s="10">
        <f t="shared" si="0"/>
        <v>40093.199999999997</v>
      </c>
    </row>
    <row r="54" spans="1:3" ht="15.75" thickBot="1" x14ac:dyDescent="0.3">
      <c r="A54" s="9" t="s">
        <v>176</v>
      </c>
      <c r="B54" s="10">
        <v>30910.36</v>
      </c>
      <c r="C54" s="10">
        <f t="shared" si="0"/>
        <v>37092.432000000001</v>
      </c>
    </row>
    <row r="55" spans="1:3" ht="15.75" thickBot="1" x14ac:dyDescent="0.3">
      <c r="A55" s="7" t="s">
        <v>5</v>
      </c>
      <c r="B55" s="8">
        <f>SUM(B9:B54)</f>
        <v>10132227.119999999</v>
      </c>
      <c r="C55" s="8">
        <f>SUM(C9:C54)</f>
        <v>12158672.544000005</v>
      </c>
    </row>
    <row r="56" spans="1:3" x14ac:dyDescent="0.25">
      <c r="B56" s="2"/>
      <c r="C56" s="3"/>
    </row>
    <row r="57" spans="1:3" x14ac:dyDescent="0.25">
      <c r="B57" s="2"/>
      <c r="C57" s="3"/>
    </row>
    <row r="58" spans="1:3" x14ac:dyDescent="0.25">
      <c r="B58" s="2"/>
      <c r="C58" s="3"/>
    </row>
    <row r="59" spans="1:3" x14ac:dyDescent="0.25">
      <c r="B59" s="2"/>
      <c r="C59" s="3"/>
    </row>
    <row r="60" spans="1:3" x14ac:dyDescent="0.25">
      <c r="B60" s="2"/>
      <c r="C60" s="3"/>
    </row>
    <row r="61" spans="1:3" x14ac:dyDescent="0.25">
      <c r="B61" s="2"/>
      <c r="C61" s="3"/>
    </row>
    <row r="62" spans="1:3" x14ac:dyDescent="0.25">
      <c r="B62" s="2"/>
      <c r="C62" s="3"/>
    </row>
    <row r="63" spans="1:3" x14ac:dyDescent="0.25">
      <c r="B63" s="2"/>
      <c r="C63" s="3"/>
    </row>
    <row r="64" spans="1:3" x14ac:dyDescent="0.25">
      <c r="B64" s="2"/>
      <c r="C64" s="3"/>
    </row>
    <row r="65" spans="2:3" x14ac:dyDescent="0.25">
      <c r="B65" s="2"/>
      <c r="C65" s="3"/>
    </row>
    <row r="66" spans="2:3" x14ac:dyDescent="0.25">
      <c r="B66" s="2"/>
      <c r="C66" s="3"/>
    </row>
    <row r="67" spans="2:3" x14ac:dyDescent="0.25">
      <c r="B67" s="2"/>
      <c r="C67" s="3"/>
    </row>
  </sheetData>
  <mergeCells count="1">
    <mergeCell ref="A6:C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5:C36"/>
  <sheetViews>
    <sheetView workbookViewId="0">
      <selection activeCell="A10" sqref="A10"/>
    </sheetView>
  </sheetViews>
  <sheetFormatPr defaultColWidth="8.7109375" defaultRowHeight="15" x14ac:dyDescent="0.25"/>
  <cols>
    <col min="1" max="1" width="39.28515625" bestFit="1" customWidth="1"/>
    <col min="2" max="2" width="25.28515625" bestFit="1" customWidth="1"/>
    <col min="3" max="3" width="17.5703125" bestFit="1" customWidth="1"/>
  </cols>
  <sheetData>
    <row r="5" spans="1:3" ht="15.75" thickBot="1" x14ac:dyDescent="0.3"/>
    <row r="6" spans="1:3" s="1" customFormat="1" ht="15.75" thickBot="1" x14ac:dyDescent="0.3">
      <c r="A6" s="12" t="s">
        <v>22</v>
      </c>
      <c r="B6" s="13"/>
      <c r="C6" s="14"/>
    </row>
    <row r="7" spans="1:3" s="1" customFormat="1" ht="15.75" thickBot="1" x14ac:dyDescent="0.3">
      <c r="A7"/>
      <c r="B7"/>
      <c r="C7"/>
    </row>
    <row r="8" spans="1:3" s="1" customFormat="1" ht="15.75" thickBot="1" x14ac:dyDescent="0.3">
      <c r="A8" s="4" t="s">
        <v>0</v>
      </c>
      <c r="B8" s="5" t="s">
        <v>2</v>
      </c>
      <c r="C8" s="6" t="s">
        <v>3</v>
      </c>
    </row>
    <row r="9" spans="1:3" x14ac:dyDescent="0.25">
      <c r="A9" s="9" t="s">
        <v>44</v>
      </c>
      <c r="B9" s="10">
        <v>505626.69</v>
      </c>
      <c r="C9" s="10">
        <f t="shared" ref="C9:C35" si="0">B9*1.2</f>
        <v>606752.02799999993</v>
      </c>
    </row>
    <row r="10" spans="1:3" x14ac:dyDescent="0.25">
      <c r="A10" s="9" t="s">
        <v>6</v>
      </c>
      <c r="B10" s="10">
        <v>492179.14166666596</v>
      </c>
      <c r="C10" s="10">
        <f t="shared" si="0"/>
        <v>590614.96999999916</v>
      </c>
    </row>
    <row r="11" spans="1:3" x14ac:dyDescent="0.25">
      <c r="A11" s="9" t="s">
        <v>45</v>
      </c>
      <c r="B11" s="10">
        <v>341308</v>
      </c>
      <c r="C11" s="10">
        <f t="shared" si="0"/>
        <v>409569.6</v>
      </c>
    </row>
    <row r="12" spans="1:3" x14ac:dyDescent="0.25">
      <c r="A12" s="9" t="s">
        <v>46</v>
      </c>
      <c r="B12" s="10">
        <v>329280</v>
      </c>
      <c r="C12" s="10">
        <f t="shared" si="0"/>
        <v>395136</v>
      </c>
    </row>
    <row r="13" spans="1:3" x14ac:dyDescent="0.25">
      <c r="A13" s="9" t="s">
        <v>47</v>
      </c>
      <c r="B13" s="10">
        <v>192036.63</v>
      </c>
      <c r="C13" s="10">
        <f t="shared" si="0"/>
        <v>230443.95600000001</v>
      </c>
    </row>
    <row r="14" spans="1:3" x14ac:dyDescent="0.25">
      <c r="A14" s="9" t="s">
        <v>48</v>
      </c>
      <c r="B14" s="10">
        <v>101083.11</v>
      </c>
      <c r="C14" s="10">
        <f t="shared" si="0"/>
        <v>121299.73199999999</v>
      </c>
    </row>
    <row r="15" spans="1:3" x14ac:dyDescent="0.25">
      <c r="A15" s="9" t="s">
        <v>12</v>
      </c>
      <c r="B15" s="10">
        <v>65000</v>
      </c>
      <c r="C15" s="10">
        <f t="shared" si="0"/>
        <v>78000</v>
      </c>
    </row>
    <row r="16" spans="1:3" x14ac:dyDescent="0.25">
      <c r="A16" s="9" t="s">
        <v>49</v>
      </c>
      <c r="B16" s="10">
        <v>60088</v>
      </c>
      <c r="C16" s="10">
        <f t="shared" si="0"/>
        <v>72105.599999999991</v>
      </c>
    </row>
    <row r="17" spans="1:3" x14ac:dyDescent="0.25">
      <c r="A17" s="9" t="s">
        <v>50</v>
      </c>
      <c r="B17" s="10">
        <v>59095</v>
      </c>
      <c r="C17" s="10">
        <f t="shared" si="0"/>
        <v>70914</v>
      </c>
    </row>
    <row r="18" spans="1:3" x14ac:dyDescent="0.25">
      <c r="A18" s="9" t="s">
        <v>51</v>
      </c>
      <c r="B18" s="10">
        <v>58500</v>
      </c>
      <c r="C18" s="10">
        <f t="shared" si="0"/>
        <v>70200</v>
      </c>
    </row>
    <row r="19" spans="1:3" x14ac:dyDescent="0.25">
      <c r="A19" s="9" t="s">
        <v>52</v>
      </c>
      <c r="B19" s="10">
        <v>54000</v>
      </c>
      <c r="C19" s="10">
        <f t="shared" si="0"/>
        <v>64800</v>
      </c>
    </row>
    <row r="20" spans="1:3" x14ac:dyDescent="0.25">
      <c r="A20" s="9" t="s">
        <v>53</v>
      </c>
      <c r="B20" s="10">
        <v>49400</v>
      </c>
      <c r="C20" s="10">
        <f t="shared" si="0"/>
        <v>59280</v>
      </c>
    </row>
    <row r="21" spans="1:3" x14ac:dyDescent="0.25">
      <c r="A21" s="9" t="s">
        <v>54</v>
      </c>
      <c r="B21" s="10">
        <v>45000</v>
      </c>
      <c r="C21" s="10">
        <f t="shared" si="0"/>
        <v>54000</v>
      </c>
    </row>
    <row r="22" spans="1:3" x14ac:dyDescent="0.25">
      <c r="A22" s="9" t="s">
        <v>55</v>
      </c>
      <c r="B22" s="10">
        <v>41834.269999999997</v>
      </c>
      <c r="C22" s="10">
        <f t="shared" si="0"/>
        <v>50201.123999999996</v>
      </c>
    </row>
    <row r="23" spans="1:3" x14ac:dyDescent="0.25">
      <c r="A23" s="9" t="s">
        <v>56</v>
      </c>
      <c r="B23" s="10">
        <v>40198</v>
      </c>
      <c r="C23" s="10">
        <f t="shared" si="0"/>
        <v>48237.599999999999</v>
      </c>
    </row>
    <row r="24" spans="1:3" x14ac:dyDescent="0.25">
      <c r="A24" s="9" t="s">
        <v>57</v>
      </c>
      <c r="B24" s="10">
        <v>40078.959999999999</v>
      </c>
      <c r="C24" s="10">
        <f t="shared" si="0"/>
        <v>48094.752</v>
      </c>
    </row>
    <row r="25" spans="1:3" x14ac:dyDescent="0.25">
      <c r="A25" s="9" t="s">
        <v>58</v>
      </c>
      <c r="B25" s="10">
        <v>36027.65</v>
      </c>
      <c r="C25" s="10">
        <f t="shared" si="0"/>
        <v>43233.18</v>
      </c>
    </row>
    <row r="26" spans="1:3" x14ac:dyDescent="0.25">
      <c r="A26" s="9" t="s">
        <v>59</v>
      </c>
      <c r="B26" s="10">
        <v>35375</v>
      </c>
      <c r="C26" s="10">
        <f t="shared" si="0"/>
        <v>42450</v>
      </c>
    </row>
    <row r="27" spans="1:3" x14ac:dyDescent="0.25">
      <c r="A27" s="9" t="s">
        <v>1</v>
      </c>
      <c r="B27" s="10">
        <v>33311.62999999999</v>
      </c>
      <c r="C27" s="10">
        <f t="shared" si="0"/>
        <v>39973.955999999984</v>
      </c>
    </row>
    <row r="28" spans="1:3" x14ac:dyDescent="0.25">
      <c r="A28" s="9" t="s">
        <v>60</v>
      </c>
      <c r="B28" s="10">
        <v>33000</v>
      </c>
      <c r="C28" s="10">
        <f t="shared" si="0"/>
        <v>39600</v>
      </c>
    </row>
    <row r="29" spans="1:3" x14ac:dyDescent="0.25">
      <c r="A29" s="9" t="s">
        <v>61</v>
      </c>
      <c r="B29" s="10">
        <v>30000</v>
      </c>
      <c r="C29" s="10">
        <f t="shared" si="0"/>
        <v>36000</v>
      </c>
    </row>
    <row r="30" spans="1:3" x14ac:dyDescent="0.25">
      <c r="A30" s="9" t="s">
        <v>62</v>
      </c>
      <c r="B30" s="10">
        <v>28118.04</v>
      </c>
      <c r="C30" s="10">
        <f t="shared" si="0"/>
        <v>33741.648000000001</v>
      </c>
    </row>
    <row r="31" spans="1:3" x14ac:dyDescent="0.25">
      <c r="A31" s="9" t="s">
        <v>7</v>
      </c>
      <c r="B31" s="10">
        <v>27903.34</v>
      </c>
      <c r="C31" s="10">
        <f t="shared" si="0"/>
        <v>33484.008000000002</v>
      </c>
    </row>
    <row r="32" spans="1:3" x14ac:dyDescent="0.25">
      <c r="A32" s="9" t="s">
        <v>23</v>
      </c>
      <c r="B32" s="10">
        <v>25000</v>
      </c>
      <c r="C32" s="10">
        <f t="shared" si="0"/>
        <v>30000</v>
      </c>
    </row>
    <row r="33" spans="1:3" x14ac:dyDescent="0.25">
      <c r="A33" s="9" t="s">
        <v>11</v>
      </c>
      <c r="B33" s="10">
        <v>23741.8</v>
      </c>
      <c r="C33" s="10">
        <f t="shared" si="0"/>
        <v>28490.16</v>
      </c>
    </row>
    <row r="34" spans="1:3" x14ac:dyDescent="0.25">
      <c r="A34" s="9" t="s">
        <v>63</v>
      </c>
      <c r="B34" s="10">
        <v>22780.35</v>
      </c>
      <c r="C34" s="10">
        <f t="shared" si="0"/>
        <v>27336.42</v>
      </c>
    </row>
    <row r="35" spans="1:3" ht="15.75" thickBot="1" x14ac:dyDescent="0.3">
      <c r="A35" s="9" t="s">
        <v>64</v>
      </c>
      <c r="B35" s="10">
        <v>20000</v>
      </c>
      <c r="C35" s="10">
        <f t="shared" si="0"/>
        <v>24000</v>
      </c>
    </row>
    <row r="36" spans="1:3" ht="15.75" thickBot="1" x14ac:dyDescent="0.3">
      <c r="A36" s="7" t="s">
        <v>5</v>
      </c>
      <c r="B36" s="8">
        <f>SUM(B9:B35)</f>
        <v>2789965.6116666659</v>
      </c>
      <c r="C36" s="8">
        <f>SUM(C9:C35)</f>
        <v>3347958.7339999992</v>
      </c>
    </row>
  </sheetData>
  <sortState xmlns:xlrd2="http://schemas.microsoft.com/office/spreadsheetml/2017/richdata2" ref="A10:C31">
    <sortCondition descending="1" ref="C10:C31"/>
  </sortState>
  <mergeCells count="1">
    <mergeCell ref="A6:C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A5:C36"/>
  <sheetViews>
    <sheetView workbookViewId="0">
      <selection activeCell="C10" sqref="C10"/>
    </sheetView>
  </sheetViews>
  <sheetFormatPr defaultColWidth="8.7109375" defaultRowHeight="15" x14ac:dyDescent="0.25"/>
  <cols>
    <col min="1" max="1" width="39.28515625" bestFit="1" customWidth="1"/>
    <col min="2" max="2" width="25.28515625" bestFit="1" customWidth="1"/>
    <col min="3" max="3" width="17.5703125" bestFit="1" customWidth="1"/>
  </cols>
  <sheetData>
    <row r="5" spans="1:3" ht="15.75" thickBot="1" x14ac:dyDescent="0.3"/>
    <row r="6" spans="1:3" s="1" customFormat="1" ht="15.75" thickBot="1" x14ac:dyDescent="0.3">
      <c r="A6" s="12" t="s">
        <v>22</v>
      </c>
      <c r="B6" s="13"/>
      <c r="C6" s="14"/>
    </row>
    <row r="7" spans="1:3" s="1" customFormat="1" ht="15.75" thickBot="1" x14ac:dyDescent="0.3">
      <c r="A7"/>
      <c r="B7"/>
      <c r="C7"/>
    </row>
    <row r="8" spans="1:3" s="1" customFormat="1" ht="15.75" thickBot="1" x14ac:dyDescent="0.3">
      <c r="A8" s="4" t="s">
        <v>0</v>
      </c>
      <c r="B8" s="5" t="s">
        <v>2</v>
      </c>
      <c r="C8" s="6" t="s">
        <v>3</v>
      </c>
    </row>
    <row r="9" spans="1:3" x14ac:dyDescent="0.25">
      <c r="A9" s="9" t="s">
        <v>6</v>
      </c>
      <c r="B9" s="10">
        <v>533934.79999999772</v>
      </c>
      <c r="C9" s="10">
        <f t="shared" ref="C9:C23" si="0">B9*1.2</f>
        <v>640721.75999999722</v>
      </c>
    </row>
    <row r="10" spans="1:3" x14ac:dyDescent="0.25">
      <c r="A10" s="9" t="s">
        <v>65</v>
      </c>
      <c r="B10" s="10">
        <v>402096</v>
      </c>
      <c r="C10" s="10">
        <f t="shared" si="0"/>
        <v>482515.19999999995</v>
      </c>
    </row>
    <row r="11" spans="1:3" x14ac:dyDescent="0.25">
      <c r="A11" s="9" t="s">
        <v>66</v>
      </c>
      <c r="B11" s="10">
        <v>198625</v>
      </c>
      <c r="C11" s="10">
        <f t="shared" si="0"/>
        <v>238350</v>
      </c>
    </row>
    <row r="12" spans="1:3" x14ac:dyDescent="0.25">
      <c r="A12" s="9" t="s">
        <v>67</v>
      </c>
      <c r="B12" s="10">
        <v>104940</v>
      </c>
      <c r="C12" s="10">
        <f t="shared" si="0"/>
        <v>125928</v>
      </c>
    </row>
    <row r="13" spans="1:3" x14ac:dyDescent="0.25">
      <c r="A13" s="9" t="s">
        <v>68</v>
      </c>
      <c r="B13" s="10">
        <v>91244</v>
      </c>
      <c r="C13" s="10">
        <f t="shared" si="0"/>
        <v>109492.8</v>
      </c>
    </row>
    <row r="14" spans="1:3" x14ac:dyDescent="0.25">
      <c r="A14" s="9" t="s">
        <v>69</v>
      </c>
      <c r="B14" s="10">
        <v>80816</v>
      </c>
      <c r="C14" s="10">
        <f t="shared" si="0"/>
        <v>96979.199999999997</v>
      </c>
    </row>
    <row r="15" spans="1:3" x14ac:dyDescent="0.25">
      <c r="A15" s="9" t="s">
        <v>70</v>
      </c>
      <c r="B15" s="10">
        <v>77227.039999999994</v>
      </c>
      <c r="C15" s="10">
        <f t="shared" si="0"/>
        <v>92672.447999999989</v>
      </c>
    </row>
    <row r="16" spans="1:3" x14ac:dyDescent="0.25">
      <c r="A16" s="9" t="s">
        <v>71</v>
      </c>
      <c r="B16" s="10">
        <v>65048</v>
      </c>
      <c r="C16" s="10">
        <f t="shared" si="0"/>
        <v>78057.599999999991</v>
      </c>
    </row>
    <row r="17" spans="1:3" x14ac:dyDescent="0.25">
      <c r="A17" s="9" t="s">
        <v>72</v>
      </c>
      <c r="B17" s="10">
        <v>40078.959999999999</v>
      </c>
      <c r="C17" s="10">
        <f t="shared" si="0"/>
        <v>48094.752</v>
      </c>
    </row>
    <row r="18" spans="1:3" x14ac:dyDescent="0.25">
      <c r="A18" s="9" t="s">
        <v>7</v>
      </c>
      <c r="B18" s="10">
        <v>32182.870000000003</v>
      </c>
      <c r="C18" s="10">
        <f t="shared" si="0"/>
        <v>38619.444000000003</v>
      </c>
    </row>
    <row r="19" spans="1:3" x14ac:dyDescent="0.25">
      <c r="A19" s="9" t="s">
        <v>73</v>
      </c>
      <c r="B19" s="10">
        <v>30000</v>
      </c>
      <c r="C19" s="10">
        <f t="shared" si="0"/>
        <v>36000</v>
      </c>
    </row>
    <row r="20" spans="1:3" x14ac:dyDescent="0.25">
      <c r="A20" s="9" t="s">
        <v>74</v>
      </c>
      <c r="B20" s="10">
        <v>28000</v>
      </c>
      <c r="C20" s="10">
        <f t="shared" si="0"/>
        <v>33600</v>
      </c>
    </row>
    <row r="21" spans="1:3" x14ac:dyDescent="0.25">
      <c r="A21" s="9" t="s">
        <v>75</v>
      </c>
      <c r="B21" s="10">
        <v>27000</v>
      </c>
      <c r="C21" s="10">
        <f t="shared" si="0"/>
        <v>32400</v>
      </c>
    </row>
    <row r="22" spans="1:3" x14ac:dyDescent="0.25">
      <c r="A22" s="9" t="s">
        <v>1</v>
      </c>
      <c r="B22" s="10">
        <v>26185.989999999998</v>
      </c>
      <c r="C22" s="10">
        <f t="shared" si="0"/>
        <v>31423.187999999995</v>
      </c>
    </row>
    <row r="23" spans="1:3" ht="15.75" thickBot="1" x14ac:dyDescent="0.3">
      <c r="A23" s="9" t="s">
        <v>56</v>
      </c>
      <c r="B23" s="10">
        <v>25428</v>
      </c>
      <c r="C23" s="10">
        <f t="shared" si="0"/>
        <v>30513.599999999999</v>
      </c>
    </row>
    <row r="24" spans="1:3" ht="15.75" thickBot="1" x14ac:dyDescent="0.3">
      <c r="A24" s="7" t="s">
        <v>5</v>
      </c>
      <c r="B24" s="8">
        <f>SUM(B9:B23)</f>
        <v>1762806.6599999978</v>
      </c>
      <c r="C24" s="8">
        <f>SUM(C9:C23)</f>
        <v>2115367.9919999973</v>
      </c>
    </row>
    <row r="25" spans="1:3" x14ac:dyDescent="0.25">
      <c r="B25" s="2"/>
      <c r="C25" s="3"/>
    </row>
    <row r="26" spans="1:3" x14ac:dyDescent="0.25">
      <c r="B26" s="2"/>
      <c r="C26" s="3"/>
    </row>
    <row r="27" spans="1:3" x14ac:dyDescent="0.25">
      <c r="B27" s="2"/>
      <c r="C27" s="3"/>
    </row>
    <row r="28" spans="1:3" x14ac:dyDescent="0.25">
      <c r="B28" s="2"/>
      <c r="C28" s="3"/>
    </row>
    <row r="29" spans="1:3" x14ac:dyDescent="0.25">
      <c r="B29" s="2"/>
      <c r="C29" s="3"/>
    </row>
    <row r="30" spans="1:3" x14ac:dyDescent="0.25">
      <c r="B30" s="2"/>
      <c r="C30" s="3"/>
    </row>
    <row r="31" spans="1:3" x14ac:dyDescent="0.25">
      <c r="B31" s="2"/>
      <c r="C31" s="3"/>
    </row>
    <row r="32" spans="1:3" x14ac:dyDescent="0.25">
      <c r="B32" s="2"/>
      <c r="C32" s="3"/>
    </row>
    <row r="33" spans="2:3" x14ac:dyDescent="0.25">
      <c r="B33" s="2"/>
      <c r="C33" s="3"/>
    </row>
    <row r="34" spans="2:3" x14ac:dyDescent="0.25">
      <c r="B34" s="2"/>
      <c r="C34" s="3"/>
    </row>
    <row r="35" spans="2:3" x14ac:dyDescent="0.25">
      <c r="B35" s="2"/>
      <c r="C35" s="3"/>
    </row>
    <row r="36" spans="2:3" x14ac:dyDescent="0.25">
      <c r="B36" s="2"/>
      <c r="C36" s="3"/>
    </row>
  </sheetData>
  <sortState xmlns:xlrd2="http://schemas.microsoft.com/office/spreadsheetml/2017/richdata2" ref="A9:C23">
    <sortCondition descending="1" ref="C9:C23"/>
  </sortState>
  <mergeCells count="1">
    <mergeCell ref="A6:C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5:C35"/>
  <sheetViews>
    <sheetView workbookViewId="0">
      <selection activeCell="A9" sqref="A9"/>
    </sheetView>
  </sheetViews>
  <sheetFormatPr defaultColWidth="8.7109375" defaultRowHeight="15" x14ac:dyDescent="0.25"/>
  <cols>
    <col min="1" max="1" width="39.28515625" bestFit="1" customWidth="1"/>
    <col min="2" max="2" width="25.28515625" bestFit="1" customWidth="1"/>
    <col min="3" max="3" width="17.5703125" bestFit="1" customWidth="1"/>
  </cols>
  <sheetData>
    <row r="5" spans="1:3" ht="15.75" thickBot="1" x14ac:dyDescent="0.3"/>
    <row r="6" spans="1:3" s="1" customFormat="1" ht="15.75" thickBot="1" x14ac:dyDescent="0.3">
      <c r="A6" s="12" t="s">
        <v>22</v>
      </c>
      <c r="B6" s="13"/>
      <c r="C6" s="14"/>
    </row>
    <row r="7" spans="1:3" s="1" customFormat="1" ht="15.75" thickBot="1" x14ac:dyDescent="0.3">
      <c r="A7"/>
      <c r="B7"/>
      <c r="C7"/>
    </row>
    <row r="8" spans="1:3" s="1" customFormat="1" ht="15.75" thickBot="1" x14ac:dyDescent="0.3">
      <c r="A8" s="4" t="s">
        <v>0</v>
      </c>
      <c r="B8" s="5" t="s">
        <v>2</v>
      </c>
      <c r="C8" s="6" t="s">
        <v>3</v>
      </c>
    </row>
    <row r="9" spans="1:3" x14ac:dyDescent="0.25">
      <c r="A9" s="9" t="s">
        <v>6</v>
      </c>
      <c r="B9" s="10">
        <v>562807.36999999313</v>
      </c>
      <c r="C9" s="10">
        <f t="shared" ref="C9:C22" si="0">B9*1.2</f>
        <v>675368.84399999178</v>
      </c>
    </row>
    <row r="10" spans="1:3" x14ac:dyDescent="0.25">
      <c r="A10" s="9" t="s">
        <v>73</v>
      </c>
      <c r="B10" s="10">
        <v>130000</v>
      </c>
      <c r="C10" s="10">
        <f t="shared" si="0"/>
        <v>156000</v>
      </c>
    </row>
    <row r="11" spans="1:3" x14ac:dyDescent="0.25">
      <c r="A11" s="9" t="s">
        <v>18</v>
      </c>
      <c r="B11" s="10">
        <v>128970</v>
      </c>
      <c r="C11" s="10">
        <f t="shared" si="0"/>
        <v>154764</v>
      </c>
    </row>
    <row r="12" spans="1:3" x14ac:dyDescent="0.25">
      <c r="A12" s="9" t="s">
        <v>15</v>
      </c>
      <c r="B12" s="10">
        <v>125000</v>
      </c>
      <c r="C12" s="10">
        <f t="shared" si="0"/>
        <v>150000</v>
      </c>
    </row>
    <row r="13" spans="1:3" x14ac:dyDescent="0.25">
      <c r="A13" s="9" t="s">
        <v>76</v>
      </c>
      <c r="B13" s="10">
        <v>109000</v>
      </c>
      <c r="C13" s="10">
        <f t="shared" si="0"/>
        <v>130800</v>
      </c>
    </row>
    <row r="14" spans="1:3" x14ac:dyDescent="0.25">
      <c r="A14" s="9" t="s">
        <v>77</v>
      </c>
      <c r="B14" s="10">
        <v>101150.09</v>
      </c>
      <c r="C14" s="10">
        <f t="shared" si="0"/>
        <v>121380.10799999999</v>
      </c>
    </row>
    <row r="15" spans="1:3" x14ac:dyDescent="0.25">
      <c r="A15" s="9" t="s">
        <v>8</v>
      </c>
      <c r="B15" s="10">
        <v>98000</v>
      </c>
      <c r="C15" s="10">
        <f t="shared" si="0"/>
        <v>117600</v>
      </c>
    </row>
    <row r="16" spans="1:3" x14ac:dyDescent="0.25">
      <c r="A16" s="9" t="s">
        <v>78</v>
      </c>
      <c r="B16" s="10">
        <v>66000</v>
      </c>
      <c r="C16" s="10">
        <f t="shared" si="0"/>
        <v>79200</v>
      </c>
    </row>
    <row r="17" spans="1:3" x14ac:dyDescent="0.25">
      <c r="A17" s="9" t="s">
        <v>7</v>
      </c>
      <c r="B17" s="10">
        <v>61089.35</v>
      </c>
      <c r="C17" s="10">
        <f t="shared" si="0"/>
        <v>73307.22</v>
      </c>
    </row>
    <row r="18" spans="1:3" x14ac:dyDescent="0.25">
      <c r="A18" s="9" t="s">
        <v>11</v>
      </c>
      <c r="B18" s="10">
        <v>50305.78</v>
      </c>
      <c r="C18" s="10">
        <f t="shared" si="0"/>
        <v>60366.935999999994</v>
      </c>
    </row>
    <row r="19" spans="1:3" x14ac:dyDescent="0.25">
      <c r="A19" s="9" t="s">
        <v>69</v>
      </c>
      <c r="B19" s="10">
        <v>33999</v>
      </c>
      <c r="C19" s="10">
        <f t="shared" si="0"/>
        <v>40798.799999999996</v>
      </c>
    </row>
    <row r="20" spans="1:3" x14ac:dyDescent="0.25">
      <c r="A20" s="9" t="s">
        <v>63</v>
      </c>
      <c r="B20" s="10">
        <v>30083.53000000001</v>
      </c>
      <c r="C20" s="10">
        <f t="shared" si="0"/>
        <v>36100.236000000012</v>
      </c>
    </row>
    <row r="21" spans="1:3" x14ac:dyDescent="0.25">
      <c r="A21" s="9" t="s">
        <v>79</v>
      </c>
      <c r="B21" s="10">
        <v>29847.45</v>
      </c>
      <c r="C21" s="10">
        <f t="shared" si="0"/>
        <v>35816.94</v>
      </c>
    </row>
    <row r="22" spans="1:3" ht="15.75" thickBot="1" x14ac:dyDescent="0.3">
      <c r="A22" s="9" t="s">
        <v>80</v>
      </c>
      <c r="B22" s="10">
        <v>21361.67</v>
      </c>
      <c r="C22" s="10">
        <f t="shared" si="0"/>
        <v>25634.003999999997</v>
      </c>
    </row>
    <row r="23" spans="1:3" ht="15.75" thickBot="1" x14ac:dyDescent="0.3">
      <c r="A23" s="7" t="s">
        <v>5</v>
      </c>
      <c r="B23" s="8">
        <f>SUM(B9:B22)</f>
        <v>1547614.2399999932</v>
      </c>
      <c r="C23" s="8">
        <f>SUM(C9:C22)</f>
        <v>1857137.0879999916</v>
      </c>
    </row>
    <row r="24" spans="1:3" x14ac:dyDescent="0.25">
      <c r="B24" s="2"/>
      <c r="C24" s="3"/>
    </row>
    <row r="25" spans="1:3" x14ac:dyDescent="0.25">
      <c r="B25" s="2"/>
      <c r="C25" s="3"/>
    </row>
    <row r="26" spans="1:3" x14ac:dyDescent="0.25">
      <c r="B26" s="2"/>
      <c r="C26" s="3"/>
    </row>
    <row r="27" spans="1:3" x14ac:dyDescent="0.25">
      <c r="B27" s="2"/>
      <c r="C27" s="3"/>
    </row>
    <row r="28" spans="1:3" x14ac:dyDescent="0.25">
      <c r="B28" s="2"/>
      <c r="C28" s="3"/>
    </row>
    <row r="29" spans="1:3" x14ac:dyDescent="0.25">
      <c r="B29" s="2"/>
      <c r="C29" s="3"/>
    </row>
    <row r="30" spans="1:3" x14ac:dyDescent="0.25">
      <c r="B30" s="2"/>
      <c r="C30" s="3"/>
    </row>
    <row r="31" spans="1:3" x14ac:dyDescent="0.25">
      <c r="B31" s="2"/>
      <c r="C31" s="3"/>
    </row>
    <row r="32" spans="1:3" x14ac:dyDescent="0.25">
      <c r="B32" s="2"/>
      <c r="C32" s="3"/>
    </row>
    <row r="33" spans="2:3" x14ac:dyDescent="0.25">
      <c r="B33" s="2"/>
      <c r="C33" s="3"/>
    </row>
    <row r="34" spans="2:3" x14ac:dyDescent="0.25">
      <c r="B34" s="2"/>
      <c r="C34" s="3"/>
    </row>
    <row r="35" spans="2:3" x14ac:dyDescent="0.25">
      <c r="B35" s="2"/>
      <c r="C35" s="3"/>
    </row>
  </sheetData>
  <sortState xmlns:xlrd2="http://schemas.microsoft.com/office/spreadsheetml/2017/richdata2" ref="A9:C22">
    <sortCondition descending="1" ref="C9:C22"/>
  </sortState>
  <mergeCells count="1">
    <mergeCell ref="A6:C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39997558519241921"/>
  </sheetPr>
  <dimension ref="A5:C36"/>
  <sheetViews>
    <sheetView workbookViewId="0">
      <selection activeCell="C9" sqref="C9"/>
    </sheetView>
  </sheetViews>
  <sheetFormatPr defaultColWidth="8.7109375" defaultRowHeight="15" x14ac:dyDescent="0.25"/>
  <cols>
    <col min="1" max="1" width="39.28515625" bestFit="1" customWidth="1"/>
    <col min="2" max="2" width="25.28515625" bestFit="1" customWidth="1"/>
    <col min="3" max="3" width="17.5703125" bestFit="1" customWidth="1"/>
  </cols>
  <sheetData>
    <row r="5" spans="1:3" ht="15.75" thickBot="1" x14ac:dyDescent="0.3"/>
    <row r="6" spans="1:3" s="1" customFormat="1" ht="15.75" thickBot="1" x14ac:dyDescent="0.3">
      <c r="A6" s="12" t="s">
        <v>22</v>
      </c>
      <c r="B6" s="13"/>
      <c r="C6" s="14"/>
    </row>
    <row r="7" spans="1:3" s="1" customFormat="1" ht="15.75" thickBot="1" x14ac:dyDescent="0.3">
      <c r="A7"/>
      <c r="B7"/>
      <c r="C7"/>
    </row>
    <row r="8" spans="1:3" s="1" customFormat="1" ht="15.75" thickBot="1" x14ac:dyDescent="0.3">
      <c r="A8" s="4" t="s">
        <v>0</v>
      </c>
      <c r="B8" s="5" t="s">
        <v>2</v>
      </c>
      <c r="C8" s="6" t="s">
        <v>3</v>
      </c>
    </row>
    <row r="9" spans="1:3" x14ac:dyDescent="0.25">
      <c r="A9" s="9" t="s">
        <v>6</v>
      </c>
      <c r="B9" s="10">
        <v>489960.44999999768</v>
      </c>
      <c r="C9" s="10">
        <f t="shared" ref="C9:C23" si="0">B9*1.2</f>
        <v>587952.53999999724</v>
      </c>
    </row>
    <row r="10" spans="1:3" x14ac:dyDescent="0.25">
      <c r="A10" s="9" t="s">
        <v>81</v>
      </c>
      <c r="B10" s="10">
        <v>288000</v>
      </c>
      <c r="C10" s="10">
        <f t="shared" si="0"/>
        <v>345600</v>
      </c>
    </row>
    <row r="11" spans="1:3" x14ac:dyDescent="0.25">
      <c r="A11" s="9" t="s">
        <v>17</v>
      </c>
      <c r="B11" s="10">
        <v>179876.6</v>
      </c>
      <c r="C11" s="10">
        <f t="shared" si="0"/>
        <v>215851.92</v>
      </c>
    </row>
    <row r="12" spans="1:3" x14ac:dyDescent="0.25">
      <c r="A12" s="9" t="s">
        <v>82</v>
      </c>
      <c r="B12" s="10">
        <v>118448</v>
      </c>
      <c r="C12" s="10">
        <f t="shared" si="0"/>
        <v>142137.60000000001</v>
      </c>
    </row>
    <row r="13" spans="1:3" x14ac:dyDescent="0.25">
      <c r="A13" s="9" t="s">
        <v>83</v>
      </c>
      <c r="B13" s="10">
        <v>94166.25</v>
      </c>
      <c r="C13" s="10">
        <f t="shared" si="0"/>
        <v>112999.5</v>
      </c>
    </row>
    <row r="14" spans="1:3" x14ac:dyDescent="0.25">
      <c r="A14" s="9" t="s">
        <v>84</v>
      </c>
      <c r="B14" s="10">
        <v>61322.12</v>
      </c>
      <c r="C14" s="10">
        <f t="shared" si="0"/>
        <v>73586.543999999994</v>
      </c>
    </row>
    <row r="15" spans="1:3" x14ac:dyDescent="0.25">
      <c r="A15" s="9" t="s">
        <v>85</v>
      </c>
      <c r="B15" s="10">
        <v>50324.38</v>
      </c>
      <c r="C15" s="10">
        <f t="shared" si="0"/>
        <v>60389.255999999994</v>
      </c>
    </row>
    <row r="16" spans="1:3" x14ac:dyDescent="0.25">
      <c r="A16" s="9" t="s">
        <v>86</v>
      </c>
      <c r="B16" s="10">
        <v>49240</v>
      </c>
      <c r="C16" s="10">
        <f t="shared" si="0"/>
        <v>59088</v>
      </c>
    </row>
    <row r="17" spans="1:3" x14ac:dyDescent="0.25">
      <c r="A17" s="9" t="s">
        <v>54</v>
      </c>
      <c r="B17" s="10">
        <v>45000</v>
      </c>
      <c r="C17" s="10">
        <f t="shared" si="0"/>
        <v>54000</v>
      </c>
    </row>
    <row r="18" spans="1:3" x14ac:dyDescent="0.25">
      <c r="A18" s="9" t="s">
        <v>87</v>
      </c>
      <c r="B18" s="10">
        <v>44837.29</v>
      </c>
      <c r="C18" s="10">
        <f t="shared" si="0"/>
        <v>53804.748</v>
      </c>
    </row>
    <row r="19" spans="1:3" x14ac:dyDescent="0.25">
      <c r="A19" s="9" t="s">
        <v>12</v>
      </c>
      <c r="B19" s="10">
        <v>43000</v>
      </c>
      <c r="C19" s="10">
        <f t="shared" si="0"/>
        <v>51600</v>
      </c>
    </row>
    <row r="20" spans="1:3" x14ac:dyDescent="0.25">
      <c r="A20" s="9" t="s">
        <v>88</v>
      </c>
      <c r="B20" s="10">
        <v>38503.75</v>
      </c>
      <c r="C20" s="10">
        <f t="shared" si="0"/>
        <v>46204.5</v>
      </c>
    </row>
    <row r="21" spans="1:3" x14ac:dyDescent="0.25">
      <c r="A21" s="9" t="s">
        <v>89</v>
      </c>
      <c r="B21" s="10">
        <v>36950.85</v>
      </c>
      <c r="C21" s="10">
        <f t="shared" si="0"/>
        <v>44341.02</v>
      </c>
    </row>
    <row r="22" spans="1:3" x14ac:dyDescent="0.25">
      <c r="A22" s="9" t="s">
        <v>7</v>
      </c>
      <c r="B22" s="10">
        <v>35327.35</v>
      </c>
      <c r="C22" s="10">
        <f t="shared" si="0"/>
        <v>42392.82</v>
      </c>
    </row>
    <row r="23" spans="1:3" ht="15.75" thickBot="1" x14ac:dyDescent="0.3">
      <c r="A23" s="9" t="s">
        <v>80</v>
      </c>
      <c r="B23" s="10">
        <v>22204.920000000002</v>
      </c>
      <c r="C23" s="10">
        <f t="shared" si="0"/>
        <v>26645.904000000002</v>
      </c>
    </row>
    <row r="24" spans="1:3" ht="15.75" thickBot="1" x14ac:dyDescent="0.3">
      <c r="A24" s="7" t="s">
        <v>5</v>
      </c>
      <c r="B24" s="8">
        <f>SUM(B9:B23)</f>
        <v>1597161.9599999976</v>
      </c>
      <c r="C24" s="8">
        <f>SUM(C9:C23)</f>
        <v>1916594.3519999974</v>
      </c>
    </row>
    <row r="25" spans="1:3" x14ac:dyDescent="0.25">
      <c r="B25" s="2"/>
      <c r="C25" s="3"/>
    </row>
    <row r="26" spans="1:3" x14ac:dyDescent="0.25">
      <c r="B26" s="2"/>
      <c r="C26" s="3"/>
    </row>
    <row r="27" spans="1:3" x14ac:dyDescent="0.25">
      <c r="B27" s="2"/>
      <c r="C27" s="3"/>
    </row>
    <row r="28" spans="1:3" x14ac:dyDescent="0.25">
      <c r="B28" s="2"/>
      <c r="C28" s="3"/>
    </row>
    <row r="29" spans="1:3" x14ac:dyDescent="0.25">
      <c r="B29" s="2"/>
      <c r="C29" s="3"/>
    </row>
    <row r="30" spans="1:3" x14ac:dyDescent="0.25">
      <c r="B30" s="2"/>
      <c r="C30" s="3"/>
    </row>
    <row r="31" spans="1:3" x14ac:dyDescent="0.25">
      <c r="B31" s="2"/>
      <c r="C31" s="3"/>
    </row>
    <row r="32" spans="1:3" x14ac:dyDescent="0.25">
      <c r="B32" s="2"/>
      <c r="C32" s="3"/>
    </row>
    <row r="33" spans="2:3" x14ac:dyDescent="0.25">
      <c r="B33" s="2"/>
      <c r="C33" s="3"/>
    </row>
    <row r="34" spans="2:3" x14ac:dyDescent="0.25">
      <c r="B34" s="2"/>
      <c r="C34" s="3"/>
    </row>
    <row r="35" spans="2:3" x14ac:dyDescent="0.25">
      <c r="B35" s="2"/>
      <c r="C35" s="3"/>
    </row>
    <row r="36" spans="2:3" x14ac:dyDescent="0.25">
      <c r="B36" s="2"/>
      <c r="C36" s="3"/>
    </row>
  </sheetData>
  <sortState xmlns:xlrd2="http://schemas.microsoft.com/office/spreadsheetml/2017/richdata2" ref="A9:C20">
    <sortCondition descending="1" ref="C9:C20"/>
  </sortState>
  <mergeCells count="1">
    <mergeCell ref="A6:C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5:C40"/>
  <sheetViews>
    <sheetView workbookViewId="0">
      <selection activeCell="C27" sqref="C27"/>
    </sheetView>
  </sheetViews>
  <sheetFormatPr defaultColWidth="8.7109375" defaultRowHeight="15" x14ac:dyDescent="0.25"/>
  <cols>
    <col min="1" max="1" width="39.28515625" bestFit="1" customWidth="1"/>
    <col min="2" max="2" width="25.28515625" bestFit="1" customWidth="1"/>
    <col min="3" max="3" width="17.5703125" bestFit="1" customWidth="1"/>
  </cols>
  <sheetData>
    <row r="5" spans="1:3" ht="15.75" thickBot="1" x14ac:dyDescent="0.3"/>
    <row r="6" spans="1:3" s="1" customFormat="1" ht="15.75" thickBot="1" x14ac:dyDescent="0.3">
      <c r="A6" s="12" t="s">
        <v>22</v>
      </c>
      <c r="B6" s="13"/>
      <c r="C6" s="14"/>
    </row>
    <row r="7" spans="1:3" s="1" customFormat="1" ht="15.75" thickBot="1" x14ac:dyDescent="0.3">
      <c r="A7"/>
      <c r="B7"/>
      <c r="C7"/>
    </row>
    <row r="8" spans="1:3" s="1" customFormat="1" ht="15.75" thickBot="1" x14ac:dyDescent="0.3">
      <c r="A8" s="4" t="s">
        <v>0</v>
      </c>
      <c r="B8" s="5" t="s">
        <v>2</v>
      </c>
      <c r="C8" s="6" t="s">
        <v>3</v>
      </c>
    </row>
    <row r="9" spans="1:3" x14ac:dyDescent="0.25">
      <c r="A9" s="9" t="s">
        <v>90</v>
      </c>
      <c r="B9" s="10">
        <v>1034000</v>
      </c>
      <c r="C9" s="10">
        <f t="shared" ref="C9:C27" si="0">B9*1.2</f>
        <v>1240800</v>
      </c>
    </row>
    <row r="10" spans="1:3" x14ac:dyDescent="0.25">
      <c r="A10" s="9" t="s">
        <v>48</v>
      </c>
      <c r="B10" s="10">
        <v>664639.75999999989</v>
      </c>
      <c r="C10" s="10">
        <f t="shared" si="0"/>
        <v>797567.71199999982</v>
      </c>
    </row>
    <row r="11" spans="1:3" x14ac:dyDescent="0.25">
      <c r="A11" s="9" t="s">
        <v>91</v>
      </c>
      <c r="B11" s="10">
        <v>474000</v>
      </c>
      <c r="C11" s="10">
        <f t="shared" si="0"/>
        <v>568800</v>
      </c>
    </row>
    <row r="12" spans="1:3" x14ac:dyDescent="0.25">
      <c r="A12" s="9" t="s">
        <v>92</v>
      </c>
      <c r="B12" s="10">
        <v>321698.44</v>
      </c>
      <c r="C12" s="10">
        <f t="shared" si="0"/>
        <v>386038.12799999997</v>
      </c>
    </row>
    <row r="13" spans="1:3" x14ac:dyDescent="0.25">
      <c r="A13" s="9" t="s">
        <v>93</v>
      </c>
      <c r="B13" s="10">
        <v>318290</v>
      </c>
      <c r="C13" s="10">
        <f t="shared" si="0"/>
        <v>381948</v>
      </c>
    </row>
    <row r="14" spans="1:3" x14ac:dyDescent="0.25">
      <c r="A14" s="9" t="s">
        <v>66</v>
      </c>
      <c r="B14" s="10">
        <v>164642.51</v>
      </c>
      <c r="C14" s="10">
        <f t="shared" si="0"/>
        <v>197571.01200000002</v>
      </c>
    </row>
    <row r="15" spans="1:3" x14ac:dyDescent="0.25">
      <c r="A15" s="9" t="s">
        <v>94</v>
      </c>
      <c r="B15" s="10">
        <v>113561.02</v>
      </c>
      <c r="C15" s="10">
        <f t="shared" si="0"/>
        <v>136273.22399999999</v>
      </c>
    </row>
    <row r="16" spans="1:3" x14ac:dyDescent="0.25">
      <c r="A16" s="9" t="s">
        <v>95</v>
      </c>
      <c r="B16" s="10">
        <v>68290</v>
      </c>
      <c r="C16" s="10">
        <f t="shared" si="0"/>
        <v>81948</v>
      </c>
    </row>
    <row r="17" spans="1:3" x14ac:dyDescent="0.25">
      <c r="A17" s="9" t="s">
        <v>96</v>
      </c>
      <c r="B17" s="10">
        <v>54000</v>
      </c>
      <c r="C17" s="10">
        <f t="shared" si="0"/>
        <v>64800</v>
      </c>
    </row>
    <row r="18" spans="1:3" x14ac:dyDescent="0.25">
      <c r="A18" s="9" t="s">
        <v>4</v>
      </c>
      <c r="B18" s="10">
        <v>46160.319999999992</v>
      </c>
      <c r="C18" s="10">
        <f t="shared" si="0"/>
        <v>55392.383999999991</v>
      </c>
    </row>
    <row r="19" spans="1:3" x14ac:dyDescent="0.25">
      <c r="A19" s="9" t="s">
        <v>60</v>
      </c>
      <c r="B19" s="10">
        <v>45000</v>
      </c>
      <c r="C19" s="10">
        <f t="shared" si="0"/>
        <v>54000</v>
      </c>
    </row>
    <row r="20" spans="1:3" x14ac:dyDescent="0.25">
      <c r="A20" s="9" t="s">
        <v>83</v>
      </c>
      <c r="B20" s="10">
        <v>41724.61</v>
      </c>
      <c r="C20" s="10">
        <f t="shared" si="0"/>
        <v>50069.531999999999</v>
      </c>
    </row>
    <row r="21" spans="1:3" x14ac:dyDescent="0.25">
      <c r="A21" s="9" t="s">
        <v>97</v>
      </c>
      <c r="B21" s="10">
        <v>34079.33</v>
      </c>
      <c r="C21" s="10">
        <f t="shared" si="0"/>
        <v>40895.196000000004</v>
      </c>
    </row>
    <row r="22" spans="1:3" x14ac:dyDescent="0.25">
      <c r="A22" s="9" t="s">
        <v>7</v>
      </c>
      <c r="B22" s="10">
        <v>32876.700000000004</v>
      </c>
      <c r="C22" s="10">
        <f t="shared" si="0"/>
        <v>39452.04</v>
      </c>
    </row>
    <row r="23" spans="1:3" x14ac:dyDescent="0.25">
      <c r="A23" s="9" t="s">
        <v>75</v>
      </c>
      <c r="B23" s="10">
        <v>30000</v>
      </c>
      <c r="C23" s="10">
        <f t="shared" si="0"/>
        <v>36000</v>
      </c>
    </row>
    <row r="24" spans="1:3" x14ac:dyDescent="0.25">
      <c r="A24" s="9" t="s">
        <v>63</v>
      </c>
      <c r="B24" s="10">
        <v>28213.649999999998</v>
      </c>
      <c r="C24" s="10">
        <f t="shared" si="0"/>
        <v>33856.379999999997</v>
      </c>
    </row>
    <row r="25" spans="1:3" x14ac:dyDescent="0.25">
      <c r="A25" s="9" t="s">
        <v>85</v>
      </c>
      <c r="B25" s="10">
        <v>27979.51</v>
      </c>
      <c r="C25" s="10">
        <f t="shared" si="0"/>
        <v>33575.411999999997</v>
      </c>
    </row>
    <row r="26" spans="1:3" x14ac:dyDescent="0.25">
      <c r="A26" s="9" t="s">
        <v>80</v>
      </c>
      <c r="B26" s="10">
        <v>27924.529999999992</v>
      </c>
      <c r="C26" s="10">
        <f t="shared" si="0"/>
        <v>33509.435999999987</v>
      </c>
    </row>
    <row r="27" spans="1:3" ht="15.75" thickBot="1" x14ac:dyDescent="0.3">
      <c r="A27" s="9" t="s">
        <v>6</v>
      </c>
      <c r="B27" s="10">
        <v>692983.50999999768</v>
      </c>
      <c r="C27" s="10">
        <f t="shared" si="0"/>
        <v>831580.21199999715</v>
      </c>
    </row>
    <row r="28" spans="1:3" ht="15.75" thickBot="1" x14ac:dyDescent="0.3">
      <c r="A28" s="7" t="s">
        <v>5</v>
      </c>
      <c r="B28" s="8">
        <f>SUM(B9:B27)</f>
        <v>4220063.8899999969</v>
      </c>
      <c r="C28" s="11">
        <f>SUM(C9:C27)</f>
        <v>5064076.6679999968</v>
      </c>
    </row>
    <row r="29" spans="1:3" x14ac:dyDescent="0.25">
      <c r="B29" s="2"/>
      <c r="C29" s="3"/>
    </row>
    <row r="30" spans="1:3" x14ac:dyDescent="0.25">
      <c r="B30" s="2"/>
      <c r="C30" s="3"/>
    </row>
    <row r="31" spans="1:3" x14ac:dyDescent="0.25">
      <c r="B31" s="2"/>
      <c r="C31" s="3"/>
    </row>
    <row r="32" spans="1:3" x14ac:dyDescent="0.25">
      <c r="B32" s="2"/>
      <c r="C32" s="3"/>
    </row>
    <row r="33" spans="2:3" x14ac:dyDescent="0.25">
      <c r="B33" s="2"/>
      <c r="C33" s="3"/>
    </row>
    <row r="34" spans="2:3" x14ac:dyDescent="0.25">
      <c r="B34" s="2"/>
      <c r="C34" s="3"/>
    </row>
    <row r="35" spans="2:3" x14ac:dyDescent="0.25">
      <c r="B35" s="2"/>
      <c r="C35" s="3"/>
    </row>
    <row r="36" spans="2:3" x14ac:dyDescent="0.25">
      <c r="B36" s="2"/>
      <c r="C36" s="3"/>
    </row>
    <row r="37" spans="2:3" x14ac:dyDescent="0.25">
      <c r="B37" s="2"/>
      <c r="C37" s="3"/>
    </row>
    <row r="38" spans="2:3" x14ac:dyDescent="0.25">
      <c r="B38" s="2"/>
      <c r="C38" s="3"/>
    </row>
    <row r="39" spans="2:3" x14ac:dyDescent="0.25">
      <c r="B39" s="2"/>
      <c r="C39" s="3"/>
    </row>
    <row r="40" spans="2:3" x14ac:dyDescent="0.25">
      <c r="B40" s="2"/>
      <c r="C40" s="3"/>
    </row>
  </sheetData>
  <sortState xmlns:xlrd2="http://schemas.microsoft.com/office/spreadsheetml/2017/richdata2" ref="A9:C27">
    <sortCondition descending="1" ref="C9:C27"/>
  </sortState>
  <mergeCells count="1">
    <mergeCell ref="A6:C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59999389629810485"/>
  </sheetPr>
  <dimension ref="A5:C46"/>
  <sheetViews>
    <sheetView workbookViewId="0">
      <selection activeCell="C33" sqref="C33"/>
    </sheetView>
  </sheetViews>
  <sheetFormatPr defaultColWidth="8.7109375" defaultRowHeight="15" x14ac:dyDescent="0.25"/>
  <cols>
    <col min="1" max="1" width="39.28515625" bestFit="1" customWidth="1"/>
    <col min="2" max="2" width="25.28515625" bestFit="1" customWidth="1"/>
    <col min="3" max="3" width="17.5703125" bestFit="1" customWidth="1"/>
  </cols>
  <sheetData>
    <row r="5" spans="1:3" ht="15.75" thickBot="1" x14ac:dyDescent="0.3"/>
    <row r="6" spans="1:3" s="1" customFormat="1" ht="15.75" thickBot="1" x14ac:dyDescent="0.3">
      <c r="A6" s="12" t="s">
        <v>22</v>
      </c>
      <c r="B6" s="13"/>
      <c r="C6" s="14"/>
    </row>
    <row r="7" spans="1:3" s="1" customFormat="1" ht="15.75" thickBot="1" x14ac:dyDescent="0.3">
      <c r="A7"/>
      <c r="B7"/>
      <c r="C7"/>
    </row>
    <row r="8" spans="1:3" s="1" customFormat="1" ht="15.75" thickBot="1" x14ac:dyDescent="0.3">
      <c r="A8" s="4" t="s">
        <v>0</v>
      </c>
      <c r="B8" s="5" t="s">
        <v>2</v>
      </c>
      <c r="C8" s="6" t="s">
        <v>3</v>
      </c>
    </row>
    <row r="9" spans="1:3" x14ac:dyDescent="0.25">
      <c r="A9" s="9" t="s">
        <v>98</v>
      </c>
      <c r="B9" s="10">
        <v>1552358.7</v>
      </c>
      <c r="C9" s="10">
        <f t="shared" ref="C9:C32" si="0">B9*1.2</f>
        <v>1862830.44</v>
      </c>
    </row>
    <row r="10" spans="1:3" x14ac:dyDescent="0.25">
      <c r="A10" s="9" t="s">
        <v>17</v>
      </c>
      <c r="B10" s="10">
        <v>1394679.47</v>
      </c>
      <c r="C10" s="10">
        <f t="shared" si="0"/>
        <v>1673615.3639999998</v>
      </c>
    </row>
    <row r="11" spans="1:3" x14ac:dyDescent="0.25">
      <c r="A11" s="9" t="s">
        <v>18</v>
      </c>
      <c r="B11" s="10">
        <v>1095714</v>
      </c>
      <c r="C11" s="10">
        <f t="shared" si="0"/>
        <v>1314856.8</v>
      </c>
    </row>
    <row r="12" spans="1:3" x14ac:dyDescent="0.25">
      <c r="A12" s="9" t="s">
        <v>99</v>
      </c>
      <c r="B12" s="10">
        <v>845005.25</v>
      </c>
      <c r="C12" s="10">
        <f t="shared" si="0"/>
        <v>1014006.2999999999</v>
      </c>
    </row>
    <row r="13" spans="1:3" x14ac:dyDescent="0.25">
      <c r="A13" s="9" t="s">
        <v>14</v>
      </c>
      <c r="B13" s="10">
        <v>379995</v>
      </c>
      <c r="C13" s="10">
        <f t="shared" si="0"/>
        <v>455994</v>
      </c>
    </row>
    <row r="14" spans="1:3" x14ac:dyDescent="0.25">
      <c r="A14" s="9" t="s">
        <v>83</v>
      </c>
      <c r="B14" s="10">
        <v>253743</v>
      </c>
      <c r="C14" s="10">
        <f t="shared" si="0"/>
        <v>304491.59999999998</v>
      </c>
    </row>
    <row r="15" spans="1:3" x14ac:dyDescent="0.25">
      <c r="A15" s="9" t="s">
        <v>100</v>
      </c>
      <c r="B15" s="10">
        <v>250800</v>
      </c>
      <c r="C15" s="10">
        <f t="shared" si="0"/>
        <v>300960</v>
      </c>
    </row>
    <row r="16" spans="1:3" x14ac:dyDescent="0.25">
      <c r="A16" s="9" t="s">
        <v>101</v>
      </c>
      <c r="B16" s="10">
        <v>206870.8</v>
      </c>
      <c r="C16" s="10">
        <f t="shared" si="0"/>
        <v>248244.95999999996</v>
      </c>
    </row>
    <row r="17" spans="1:3" x14ac:dyDescent="0.25">
      <c r="A17" s="9" t="s">
        <v>84</v>
      </c>
      <c r="B17" s="10">
        <v>128552.43</v>
      </c>
      <c r="C17" s="10">
        <f t="shared" si="0"/>
        <v>154262.916</v>
      </c>
    </row>
    <row r="18" spans="1:3" x14ac:dyDescent="0.25">
      <c r="A18" s="9" t="s">
        <v>54</v>
      </c>
      <c r="B18" s="10">
        <v>95000</v>
      </c>
      <c r="C18" s="10">
        <f t="shared" si="0"/>
        <v>114000</v>
      </c>
    </row>
    <row r="19" spans="1:3" x14ac:dyDescent="0.25">
      <c r="A19" s="9" t="s">
        <v>4</v>
      </c>
      <c r="B19" s="10">
        <v>74554.84</v>
      </c>
      <c r="C19" s="10">
        <f t="shared" si="0"/>
        <v>89465.80799999999</v>
      </c>
    </row>
    <row r="20" spans="1:3" x14ac:dyDescent="0.25">
      <c r="A20" s="9" t="s">
        <v>102</v>
      </c>
      <c r="B20" s="10">
        <v>73150</v>
      </c>
      <c r="C20" s="10">
        <f t="shared" si="0"/>
        <v>87780</v>
      </c>
    </row>
    <row r="21" spans="1:3" x14ac:dyDescent="0.25">
      <c r="A21" s="9" t="s">
        <v>8</v>
      </c>
      <c r="B21" s="10">
        <v>65000</v>
      </c>
      <c r="C21" s="10">
        <f t="shared" si="0"/>
        <v>78000</v>
      </c>
    </row>
    <row r="22" spans="1:3" x14ac:dyDescent="0.25">
      <c r="A22" s="9" t="s">
        <v>103</v>
      </c>
      <c r="B22" s="10">
        <v>46641.41</v>
      </c>
      <c r="C22" s="10">
        <f t="shared" si="0"/>
        <v>55969.692000000003</v>
      </c>
    </row>
    <row r="23" spans="1:3" x14ac:dyDescent="0.25">
      <c r="A23" s="9" t="s">
        <v>104</v>
      </c>
      <c r="B23" s="10">
        <v>44000</v>
      </c>
      <c r="C23" s="10">
        <f t="shared" si="0"/>
        <v>52800</v>
      </c>
    </row>
    <row r="24" spans="1:3" x14ac:dyDescent="0.25">
      <c r="A24" s="9" t="s">
        <v>56</v>
      </c>
      <c r="B24" s="10">
        <v>39634</v>
      </c>
      <c r="C24" s="10">
        <f t="shared" si="0"/>
        <v>47560.799999999996</v>
      </c>
    </row>
    <row r="25" spans="1:3" x14ac:dyDescent="0.25">
      <c r="A25" s="9" t="s">
        <v>105</v>
      </c>
      <c r="B25" s="10">
        <v>38795.040000000001</v>
      </c>
      <c r="C25" s="10">
        <f t="shared" si="0"/>
        <v>46554.048000000003</v>
      </c>
    </row>
    <row r="26" spans="1:3" x14ac:dyDescent="0.25">
      <c r="A26" s="9" t="s">
        <v>106</v>
      </c>
      <c r="B26" s="10">
        <v>37984.800000000003</v>
      </c>
      <c r="C26" s="10">
        <f t="shared" si="0"/>
        <v>45581.760000000002</v>
      </c>
    </row>
    <row r="27" spans="1:3" x14ac:dyDescent="0.25">
      <c r="A27" s="9" t="s">
        <v>23</v>
      </c>
      <c r="B27" s="10">
        <v>33000</v>
      </c>
      <c r="C27" s="10">
        <f t="shared" si="0"/>
        <v>39600</v>
      </c>
    </row>
    <row r="28" spans="1:3" x14ac:dyDescent="0.25">
      <c r="A28" s="9" t="s">
        <v>107</v>
      </c>
      <c r="B28" s="10">
        <v>32730</v>
      </c>
      <c r="C28" s="10">
        <f t="shared" si="0"/>
        <v>39276</v>
      </c>
    </row>
    <row r="29" spans="1:3" x14ac:dyDescent="0.25">
      <c r="A29" s="9" t="s">
        <v>108</v>
      </c>
      <c r="B29" s="10">
        <v>32106.86</v>
      </c>
      <c r="C29" s="10">
        <f t="shared" si="0"/>
        <v>38528.231999999996</v>
      </c>
    </row>
    <row r="30" spans="1:3" x14ac:dyDescent="0.25">
      <c r="A30" s="9" t="s">
        <v>109</v>
      </c>
      <c r="B30" s="10">
        <v>30600</v>
      </c>
      <c r="C30" s="10">
        <f t="shared" si="0"/>
        <v>36720</v>
      </c>
    </row>
    <row r="31" spans="1:3" x14ac:dyDescent="0.25">
      <c r="A31" s="9" t="s">
        <v>82</v>
      </c>
      <c r="B31" s="10">
        <v>28656.75</v>
      </c>
      <c r="C31" s="10">
        <f t="shared" si="0"/>
        <v>34388.1</v>
      </c>
    </row>
    <row r="32" spans="1:3" x14ac:dyDescent="0.25">
      <c r="A32" s="9" t="s">
        <v>11</v>
      </c>
      <c r="B32" s="10">
        <v>27327.599999999999</v>
      </c>
      <c r="C32" s="10">
        <f t="shared" si="0"/>
        <v>32793.119999999995</v>
      </c>
    </row>
    <row r="33" spans="1:3" ht="15.75" thickBot="1" x14ac:dyDescent="0.3">
      <c r="A33" s="9" t="s">
        <v>6</v>
      </c>
      <c r="B33" s="10">
        <v>540998.1199999972</v>
      </c>
      <c r="C33" s="10">
        <f t="shared" ref="C33" si="1">B33*1.2</f>
        <v>649197.74399999657</v>
      </c>
    </row>
    <row r="34" spans="1:3" ht="15.75" thickBot="1" x14ac:dyDescent="0.3">
      <c r="A34" s="7" t="s">
        <v>5</v>
      </c>
      <c r="B34" s="8">
        <f>SUM(B9:B33)</f>
        <v>7347898.0699999966</v>
      </c>
      <c r="C34" s="11">
        <f>SUM(C9:C33)</f>
        <v>8817477.6839999948</v>
      </c>
    </row>
    <row r="35" spans="1:3" x14ac:dyDescent="0.25">
      <c r="B35" s="2"/>
      <c r="C35" s="3"/>
    </row>
    <row r="36" spans="1:3" x14ac:dyDescent="0.25">
      <c r="B36" s="2"/>
      <c r="C36" s="3"/>
    </row>
    <row r="37" spans="1:3" x14ac:dyDescent="0.25">
      <c r="B37" s="2"/>
      <c r="C37" s="3"/>
    </row>
    <row r="38" spans="1:3" x14ac:dyDescent="0.25">
      <c r="B38" s="2"/>
      <c r="C38" s="3"/>
    </row>
    <row r="39" spans="1:3" x14ac:dyDescent="0.25">
      <c r="B39" s="2"/>
      <c r="C39" s="3"/>
    </row>
    <row r="40" spans="1:3" x14ac:dyDescent="0.25">
      <c r="B40" s="2"/>
      <c r="C40" s="3"/>
    </row>
    <row r="41" spans="1:3" x14ac:dyDescent="0.25">
      <c r="B41" s="2"/>
      <c r="C41" s="3"/>
    </row>
    <row r="42" spans="1:3" x14ac:dyDescent="0.25">
      <c r="B42" s="2"/>
      <c r="C42" s="3"/>
    </row>
    <row r="43" spans="1:3" x14ac:dyDescent="0.25">
      <c r="B43" s="2"/>
      <c r="C43" s="3"/>
    </row>
    <row r="44" spans="1:3" x14ac:dyDescent="0.25">
      <c r="B44" s="2"/>
      <c r="C44" s="3"/>
    </row>
    <row r="45" spans="1:3" x14ac:dyDescent="0.25">
      <c r="B45" s="2"/>
      <c r="C45" s="3"/>
    </row>
    <row r="46" spans="1:3" x14ac:dyDescent="0.25">
      <c r="B46" s="2"/>
      <c r="C46" s="3"/>
    </row>
  </sheetData>
  <sortState xmlns:xlrd2="http://schemas.microsoft.com/office/spreadsheetml/2017/richdata2" ref="A9:C426">
    <sortCondition descending="1" ref="B9:B426"/>
  </sortState>
  <mergeCells count="1">
    <mergeCell ref="A6:C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39997558519241921"/>
  </sheetPr>
  <dimension ref="A5:C49"/>
  <sheetViews>
    <sheetView workbookViewId="0">
      <selection activeCell="C13" sqref="C13"/>
    </sheetView>
  </sheetViews>
  <sheetFormatPr defaultColWidth="8.7109375" defaultRowHeight="15" x14ac:dyDescent="0.25"/>
  <cols>
    <col min="1" max="1" width="39.28515625" bestFit="1" customWidth="1"/>
    <col min="2" max="2" width="25.28515625" bestFit="1" customWidth="1"/>
    <col min="3" max="3" width="17.5703125" bestFit="1" customWidth="1"/>
  </cols>
  <sheetData>
    <row r="5" spans="1:3" ht="15.75" thickBot="1" x14ac:dyDescent="0.3"/>
    <row r="6" spans="1:3" s="1" customFormat="1" ht="15.75" thickBot="1" x14ac:dyDescent="0.3">
      <c r="A6" s="12" t="s">
        <v>22</v>
      </c>
      <c r="B6" s="13"/>
      <c r="C6" s="14"/>
    </row>
    <row r="7" spans="1:3" s="1" customFormat="1" ht="15.75" thickBot="1" x14ac:dyDescent="0.3">
      <c r="A7"/>
      <c r="B7"/>
      <c r="C7"/>
    </row>
    <row r="8" spans="1:3" s="1" customFormat="1" ht="15.75" thickBot="1" x14ac:dyDescent="0.3">
      <c r="A8" s="4" t="s">
        <v>0</v>
      </c>
      <c r="B8" s="5" t="s">
        <v>2</v>
      </c>
      <c r="C8" s="6" t="s">
        <v>3</v>
      </c>
    </row>
    <row r="9" spans="1:3" x14ac:dyDescent="0.25">
      <c r="A9" s="9" t="s">
        <v>83</v>
      </c>
      <c r="B9" s="10">
        <v>1748467.68</v>
      </c>
      <c r="C9" s="10">
        <f t="shared" ref="C9:C36" si="0">B9*1.2</f>
        <v>2098161.216</v>
      </c>
    </row>
    <row r="10" spans="1:3" x14ac:dyDescent="0.25">
      <c r="A10" s="9" t="s">
        <v>98</v>
      </c>
      <c r="B10" s="10">
        <v>845290</v>
      </c>
      <c r="C10" s="10">
        <f t="shared" si="0"/>
        <v>1014348</v>
      </c>
    </row>
    <row r="11" spans="1:3" x14ac:dyDescent="0.25">
      <c r="A11" s="9" t="s">
        <v>110</v>
      </c>
      <c r="B11" s="10">
        <v>339000</v>
      </c>
      <c r="C11" s="10">
        <f t="shared" si="0"/>
        <v>406800</v>
      </c>
    </row>
    <row r="12" spans="1:3" x14ac:dyDescent="0.25">
      <c r="A12" s="9" t="s">
        <v>111</v>
      </c>
      <c r="B12" s="10">
        <v>314000</v>
      </c>
      <c r="C12" s="10">
        <f t="shared" si="0"/>
        <v>376800</v>
      </c>
    </row>
    <row r="13" spans="1:3" x14ac:dyDescent="0.25">
      <c r="A13" s="9" t="s">
        <v>6</v>
      </c>
      <c r="B13" s="10">
        <v>294930.26000000199</v>
      </c>
      <c r="C13" s="10">
        <f t="shared" si="0"/>
        <v>353916.31200000236</v>
      </c>
    </row>
    <row r="14" spans="1:3" x14ac:dyDescent="0.25">
      <c r="A14" s="9" t="s">
        <v>112</v>
      </c>
      <c r="B14" s="10">
        <v>263319.08999999997</v>
      </c>
      <c r="C14" s="10">
        <f t="shared" si="0"/>
        <v>315982.90799999994</v>
      </c>
    </row>
    <row r="15" spans="1:3" x14ac:dyDescent="0.25">
      <c r="A15" s="9" t="s">
        <v>56</v>
      </c>
      <c r="B15" s="10">
        <v>190073</v>
      </c>
      <c r="C15" s="10">
        <f t="shared" si="0"/>
        <v>228087.6</v>
      </c>
    </row>
    <row r="16" spans="1:3" x14ac:dyDescent="0.25">
      <c r="A16" s="9" t="s">
        <v>15</v>
      </c>
      <c r="B16" s="10">
        <v>125000</v>
      </c>
      <c r="C16" s="10">
        <f t="shared" si="0"/>
        <v>150000</v>
      </c>
    </row>
    <row r="17" spans="1:3" x14ac:dyDescent="0.25">
      <c r="A17" s="9" t="s">
        <v>66</v>
      </c>
      <c r="B17" s="10">
        <v>118431.2</v>
      </c>
      <c r="C17" s="10">
        <f t="shared" si="0"/>
        <v>142117.44</v>
      </c>
    </row>
    <row r="18" spans="1:3" x14ac:dyDescent="0.25">
      <c r="A18" s="9" t="s">
        <v>113</v>
      </c>
      <c r="B18" s="10">
        <v>107595</v>
      </c>
      <c r="C18" s="10">
        <f t="shared" si="0"/>
        <v>129114</v>
      </c>
    </row>
    <row r="19" spans="1:3" x14ac:dyDescent="0.25">
      <c r="A19" s="9" t="s">
        <v>114</v>
      </c>
      <c r="B19" s="10">
        <v>99401.03</v>
      </c>
      <c r="C19" s="10">
        <f t="shared" si="0"/>
        <v>119281.23599999999</v>
      </c>
    </row>
    <row r="20" spans="1:3" x14ac:dyDescent="0.25">
      <c r="A20" s="9" t="s">
        <v>4</v>
      </c>
      <c r="B20" s="10">
        <v>86562.439999999988</v>
      </c>
      <c r="C20" s="10">
        <f t="shared" si="0"/>
        <v>103874.92799999999</v>
      </c>
    </row>
    <row r="21" spans="1:3" x14ac:dyDescent="0.25">
      <c r="A21" s="9" t="s">
        <v>49</v>
      </c>
      <c r="B21" s="10">
        <v>70000</v>
      </c>
      <c r="C21" s="10">
        <f t="shared" si="0"/>
        <v>84000</v>
      </c>
    </row>
    <row r="22" spans="1:3" x14ac:dyDescent="0.25">
      <c r="A22" s="9" t="s">
        <v>11</v>
      </c>
      <c r="B22" s="10">
        <v>65630.299999999988</v>
      </c>
      <c r="C22" s="10">
        <f t="shared" si="0"/>
        <v>78756.359999999986</v>
      </c>
    </row>
    <row r="23" spans="1:3" x14ac:dyDescent="0.25">
      <c r="A23" s="9" t="s">
        <v>115</v>
      </c>
      <c r="B23" s="10">
        <v>65000</v>
      </c>
      <c r="C23" s="10">
        <f t="shared" si="0"/>
        <v>78000</v>
      </c>
    </row>
    <row r="24" spans="1:3" x14ac:dyDescent="0.25">
      <c r="A24" s="9" t="s">
        <v>116</v>
      </c>
      <c r="B24" s="10">
        <v>60700</v>
      </c>
      <c r="C24" s="10">
        <f t="shared" si="0"/>
        <v>72840</v>
      </c>
    </row>
    <row r="25" spans="1:3" x14ac:dyDescent="0.25">
      <c r="A25" s="9" t="s">
        <v>117</v>
      </c>
      <c r="B25" s="10">
        <v>55309.16</v>
      </c>
      <c r="C25" s="10">
        <f t="shared" si="0"/>
        <v>66370.991999999998</v>
      </c>
    </row>
    <row r="26" spans="1:3" x14ac:dyDescent="0.25">
      <c r="A26" s="9" t="s">
        <v>118</v>
      </c>
      <c r="B26" s="10">
        <v>50000</v>
      </c>
      <c r="C26" s="10">
        <f t="shared" si="0"/>
        <v>60000</v>
      </c>
    </row>
    <row r="27" spans="1:3" x14ac:dyDescent="0.25">
      <c r="A27" s="9" t="s">
        <v>75</v>
      </c>
      <c r="B27" s="10">
        <v>50000</v>
      </c>
      <c r="C27" s="10">
        <f t="shared" si="0"/>
        <v>60000</v>
      </c>
    </row>
    <row r="28" spans="1:3" x14ac:dyDescent="0.25">
      <c r="A28" s="9" t="s">
        <v>119</v>
      </c>
      <c r="B28" s="10">
        <v>45000</v>
      </c>
      <c r="C28" s="10">
        <f t="shared" si="0"/>
        <v>54000</v>
      </c>
    </row>
    <row r="29" spans="1:3" x14ac:dyDescent="0.25">
      <c r="A29" s="9" t="s">
        <v>84</v>
      </c>
      <c r="B29" s="10">
        <v>38069.600000000006</v>
      </c>
      <c r="C29" s="10">
        <f t="shared" si="0"/>
        <v>45683.520000000004</v>
      </c>
    </row>
    <row r="30" spans="1:3" x14ac:dyDescent="0.25">
      <c r="A30" s="9" t="s">
        <v>120</v>
      </c>
      <c r="B30" s="10">
        <v>37196.9</v>
      </c>
      <c r="C30" s="10">
        <f t="shared" si="0"/>
        <v>44636.28</v>
      </c>
    </row>
    <row r="31" spans="1:3" x14ac:dyDescent="0.25">
      <c r="A31" s="9" t="s">
        <v>121</v>
      </c>
      <c r="B31" s="10">
        <v>36000</v>
      </c>
      <c r="C31" s="10">
        <f t="shared" si="0"/>
        <v>43200</v>
      </c>
    </row>
    <row r="32" spans="1:3" x14ac:dyDescent="0.25">
      <c r="A32" s="9" t="s">
        <v>122</v>
      </c>
      <c r="B32" s="10">
        <v>34875</v>
      </c>
      <c r="C32" s="10">
        <f t="shared" si="0"/>
        <v>41850</v>
      </c>
    </row>
    <row r="33" spans="1:3" x14ac:dyDescent="0.25">
      <c r="A33" s="9" t="s">
        <v>123</v>
      </c>
      <c r="B33" s="10">
        <v>29113.72</v>
      </c>
      <c r="C33" s="10">
        <f t="shared" si="0"/>
        <v>34936.464</v>
      </c>
    </row>
    <row r="34" spans="1:3" x14ac:dyDescent="0.25">
      <c r="A34" s="9" t="s">
        <v>7</v>
      </c>
      <c r="B34" s="10">
        <v>28853.7</v>
      </c>
      <c r="C34" s="10">
        <f t="shared" si="0"/>
        <v>34624.44</v>
      </c>
    </row>
    <row r="35" spans="1:3" x14ac:dyDescent="0.25">
      <c r="A35" s="9" t="s">
        <v>124</v>
      </c>
      <c r="B35" s="10">
        <v>28675.02</v>
      </c>
      <c r="C35" s="10">
        <f t="shared" si="0"/>
        <v>34410.023999999998</v>
      </c>
    </row>
    <row r="36" spans="1:3" ht="15.75" thickBot="1" x14ac:dyDescent="0.3">
      <c r="A36" s="9" t="s">
        <v>125</v>
      </c>
      <c r="B36" s="10">
        <v>25867.029999999992</v>
      </c>
      <c r="C36" s="10">
        <f t="shared" si="0"/>
        <v>31040.435999999987</v>
      </c>
    </row>
    <row r="37" spans="1:3" ht="15.75" thickBot="1" x14ac:dyDescent="0.3">
      <c r="A37" s="7" t="s">
        <v>5</v>
      </c>
      <c r="B37" s="8">
        <f>SUM(B9:B36)</f>
        <v>5252360.1300000018</v>
      </c>
      <c r="C37" s="8">
        <f>SUM(C9:C36)</f>
        <v>6302832.1560000023</v>
      </c>
    </row>
    <row r="38" spans="1:3" x14ac:dyDescent="0.25">
      <c r="B38" s="2"/>
      <c r="C38" s="3"/>
    </row>
    <row r="39" spans="1:3" x14ac:dyDescent="0.25">
      <c r="B39" s="2"/>
      <c r="C39" s="3"/>
    </row>
    <row r="40" spans="1:3" x14ac:dyDescent="0.25">
      <c r="B40" s="2"/>
      <c r="C40" s="3"/>
    </row>
    <row r="41" spans="1:3" x14ac:dyDescent="0.25">
      <c r="B41" s="2"/>
      <c r="C41" s="3"/>
    </row>
    <row r="42" spans="1:3" x14ac:dyDescent="0.25">
      <c r="B42" s="2"/>
      <c r="C42" s="3"/>
    </row>
    <row r="43" spans="1:3" x14ac:dyDescent="0.25">
      <c r="B43" s="2"/>
      <c r="C43" s="3"/>
    </row>
    <row r="44" spans="1:3" x14ac:dyDescent="0.25">
      <c r="B44" s="2"/>
      <c r="C44" s="3"/>
    </row>
    <row r="45" spans="1:3" x14ac:dyDescent="0.25">
      <c r="B45" s="2"/>
      <c r="C45" s="3"/>
    </row>
    <row r="46" spans="1:3" x14ac:dyDescent="0.25">
      <c r="B46" s="2"/>
      <c r="C46" s="3"/>
    </row>
    <row r="47" spans="1:3" x14ac:dyDescent="0.25">
      <c r="B47" s="2"/>
      <c r="C47" s="3"/>
    </row>
    <row r="48" spans="1:3" x14ac:dyDescent="0.25">
      <c r="B48" s="2"/>
      <c r="C48" s="3"/>
    </row>
    <row r="49" spans="2:3" x14ac:dyDescent="0.25">
      <c r="B49" s="2"/>
      <c r="C49" s="3"/>
    </row>
  </sheetData>
  <mergeCells count="1">
    <mergeCell ref="A6:C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5:C42"/>
  <sheetViews>
    <sheetView workbookViewId="0">
      <selection activeCell="C9" sqref="C9"/>
    </sheetView>
  </sheetViews>
  <sheetFormatPr defaultColWidth="8.7109375" defaultRowHeight="15" x14ac:dyDescent="0.25"/>
  <cols>
    <col min="1" max="1" width="39.28515625" bestFit="1" customWidth="1"/>
    <col min="2" max="2" width="25.28515625" bestFit="1" customWidth="1"/>
    <col min="3" max="3" width="17.5703125" bestFit="1" customWidth="1"/>
  </cols>
  <sheetData>
    <row r="5" spans="1:3" ht="15.75" thickBot="1" x14ac:dyDescent="0.3"/>
    <row r="6" spans="1:3" s="1" customFormat="1" ht="15.75" thickBot="1" x14ac:dyDescent="0.3">
      <c r="A6" s="12" t="s">
        <v>22</v>
      </c>
      <c r="B6" s="13"/>
      <c r="C6" s="14"/>
    </row>
    <row r="7" spans="1:3" s="1" customFormat="1" ht="15.75" thickBot="1" x14ac:dyDescent="0.3">
      <c r="A7"/>
      <c r="B7"/>
      <c r="C7"/>
    </row>
    <row r="8" spans="1:3" s="1" customFormat="1" ht="15.75" thickBot="1" x14ac:dyDescent="0.3">
      <c r="A8" s="4" t="s">
        <v>0</v>
      </c>
      <c r="B8" s="5" t="s">
        <v>2</v>
      </c>
      <c r="C8" s="6" t="s">
        <v>3</v>
      </c>
    </row>
    <row r="9" spans="1:3" x14ac:dyDescent="0.25">
      <c r="A9" s="9" t="s">
        <v>126</v>
      </c>
      <c r="B9" s="10">
        <v>1503337.62</v>
      </c>
      <c r="C9" s="10">
        <f t="shared" ref="C9:C29" si="0">B9*1.2</f>
        <v>1804005.1440000001</v>
      </c>
    </row>
    <row r="10" spans="1:3" x14ac:dyDescent="0.25">
      <c r="A10" s="9" t="s">
        <v>6</v>
      </c>
      <c r="B10" s="10">
        <v>369490.05000000412</v>
      </c>
      <c r="C10" s="10">
        <f t="shared" si="0"/>
        <v>443388.06000000495</v>
      </c>
    </row>
    <row r="11" spans="1:3" x14ac:dyDescent="0.25">
      <c r="A11" s="9" t="s">
        <v>111</v>
      </c>
      <c r="B11" s="10">
        <v>292220</v>
      </c>
      <c r="C11" s="10">
        <f t="shared" si="0"/>
        <v>350664</v>
      </c>
    </row>
    <row r="12" spans="1:3" x14ac:dyDescent="0.25">
      <c r="A12" s="9" t="s">
        <v>127</v>
      </c>
      <c r="B12" s="10">
        <v>222632.51</v>
      </c>
      <c r="C12" s="10">
        <f t="shared" si="0"/>
        <v>267159.01199999999</v>
      </c>
    </row>
    <row r="13" spans="1:3" x14ac:dyDescent="0.25">
      <c r="A13" s="9" t="s">
        <v>98</v>
      </c>
      <c r="B13" s="10">
        <v>212560</v>
      </c>
      <c r="C13" s="10">
        <f t="shared" si="0"/>
        <v>255072</v>
      </c>
    </row>
    <row r="14" spans="1:3" x14ac:dyDescent="0.25">
      <c r="A14" s="9" t="s">
        <v>48</v>
      </c>
      <c r="B14" s="10">
        <v>183474.44</v>
      </c>
      <c r="C14" s="10">
        <f t="shared" si="0"/>
        <v>220169.32800000001</v>
      </c>
    </row>
    <row r="15" spans="1:3" x14ac:dyDescent="0.25">
      <c r="A15" s="9" t="s">
        <v>128</v>
      </c>
      <c r="B15" s="10">
        <v>111838.74</v>
      </c>
      <c r="C15" s="10">
        <f t="shared" si="0"/>
        <v>134206.48800000001</v>
      </c>
    </row>
    <row r="16" spans="1:3" x14ac:dyDescent="0.25">
      <c r="A16" s="9" t="s">
        <v>83</v>
      </c>
      <c r="B16" s="10">
        <v>105397.53</v>
      </c>
      <c r="C16" s="10">
        <f t="shared" si="0"/>
        <v>126477.03599999999</v>
      </c>
    </row>
    <row r="17" spans="1:3" x14ac:dyDescent="0.25">
      <c r="A17" s="9" t="s">
        <v>18</v>
      </c>
      <c r="B17" s="10">
        <v>85336.77</v>
      </c>
      <c r="C17" s="10">
        <f t="shared" si="0"/>
        <v>102404.124</v>
      </c>
    </row>
    <row r="18" spans="1:3" x14ac:dyDescent="0.25">
      <c r="A18" s="9" t="s">
        <v>11</v>
      </c>
      <c r="B18" s="10">
        <v>81015</v>
      </c>
      <c r="C18" s="10">
        <f t="shared" si="0"/>
        <v>97218</v>
      </c>
    </row>
    <row r="19" spans="1:3" x14ac:dyDescent="0.25">
      <c r="A19" s="9" t="s">
        <v>8</v>
      </c>
      <c r="B19" s="10">
        <v>65000</v>
      </c>
      <c r="C19" s="10">
        <f t="shared" si="0"/>
        <v>78000</v>
      </c>
    </row>
    <row r="20" spans="1:3" x14ac:dyDescent="0.25">
      <c r="A20" s="9" t="s">
        <v>60</v>
      </c>
      <c r="B20" s="10">
        <v>60000</v>
      </c>
      <c r="C20" s="10">
        <f t="shared" si="0"/>
        <v>72000</v>
      </c>
    </row>
    <row r="21" spans="1:3" x14ac:dyDescent="0.25">
      <c r="A21" s="9" t="s">
        <v>85</v>
      </c>
      <c r="B21" s="10">
        <v>44324.38</v>
      </c>
      <c r="C21" s="10">
        <f t="shared" si="0"/>
        <v>53189.255999999994</v>
      </c>
    </row>
    <row r="22" spans="1:3" x14ac:dyDescent="0.25">
      <c r="A22" s="9" t="s">
        <v>115</v>
      </c>
      <c r="B22" s="10">
        <v>43200</v>
      </c>
      <c r="C22" s="10">
        <f t="shared" si="0"/>
        <v>51840</v>
      </c>
    </row>
    <row r="23" spans="1:3" x14ac:dyDescent="0.25">
      <c r="A23" s="9" t="s">
        <v>129</v>
      </c>
      <c r="B23" s="10">
        <v>39242.980000000003</v>
      </c>
      <c r="C23" s="10">
        <f t="shared" si="0"/>
        <v>47091.576000000001</v>
      </c>
    </row>
    <row r="24" spans="1:3" x14ac:dyDescent="0.25">
      <c r="A24" s="9" t="s">
        <v>130</v>
      </c>
      <c r="B24" s="10">
        <v>35300</v>
      </c>
      <c r="C24" s="10">
        <f t="shared" si="0"/>
        <v>42360</v>
      </c>
    </row>
    <row r="25" spans="1:3" x14ac:dyDescent="0.25">
      <c r="A25" s="9" t="s">
        <v>49</v>
      </c>
      <c r="B25" s="10">
        <v>34188</v>
      </c>
      <c r="C25" s="10">
        <f t="shared" si="0"/>
        <v>41025.599999999999</v>
      </c>
    </row>
    <row r="26" spans="1:3" x14ac:dyDescent="0.25">
      <c r="A26" s="9" t="s">
        <v>131</v>
      </c>
      <c r="B26" s="10">
        <v>33937.68</v>
      </c>
      <c r="C26" s="10">
        <f t="shared" si="0"/>
        <v>40725.216</v>
      </c>
    </row>
    <row r="27" spans="1:3" x14ac:dyDescent="0.25">
      <c r="A27" s="9" t="s">
        <v>7</v>
      </c>
      <c r="B27" s="10">
        <v>29571.4</v>
      </c>
      <c r="C27" s="10">
        <f t="shared" si="0"/>
        <v>35485.68</v>
      </c>
    </row>
    <row r="28" spans="1:3" x14ac:dyDescent="0.25">
      <c r="A28" s="9" t="s">
        <v>132</v>
      </c>
      <c r="B28" s="10">
        <v>26803.200000000001</v>
      </c>
      <c r="C28" s="10">
        <f t="shared" si="0"/>
        <v>32163.84</v>
      </c>
    </row>
    <row r="29" spans="1:3" ht="15.75" thickBot="1" x14ac:dyDescent="0.3">
      <c r="A29" s="9" t="s">
        <v>64</v>
      </c>
      <c r="B29" s="10">
        <v>26000</v>
      </c>
      <c r="C29" s="10">
        <f t="shared" si="0"/>
        <v>31200</v>
      </c>
    </row>
    <row r="30" spans="1:3" ht="15.75" thickBot="1" x14ac:dyDescent="0.3">
      <c r="A30" s="7" t="s">
        <v>5</v>
      </c>
      <c r="B30" s="8">
        <f>SUM(B9:B29)</f>
        <v>3604870.3000000045</v>
      </c>
      <c r="C30" s="8">
        <f>SUM(C9:C29)</f>
        <v>4325844.3600000041</v>
      </c>
    </row>
    <row r="31" spans="1:3" x14ac:dyDescent="0.25">
      <c r="B31" s="2"/>
      <c r="C31" s="3"/>
    </row>
    <row r="32" spans="1:3" x14ac:dyDescent="0.25">
      <c r="B32" s="2"/>
      <c r="C32" s="3"/>
    </row>
    <row r="33" spans="2:3" x14ac:dyDescent="0.25">
      <c r="B33" s="2"/>
      <c r="C33" s="3"/>
    </row>
    <row r="34" spans="2:3" x14ac:dyDescent="0.25">
      <c r="B34" s="2"/>
      <c r="C34" s="3"/>
    </row>
    <row r="35" spans="2:3" x14ac:dyDescent="0.25">
      <c r="B35" s="2"/>
      <c r="C35" s="3"/>
    </row>
    <row r="36" spans="2:3" x14ac:dyDescent="0.25">
      <c r="B36" s="2"/>
      <c r="C36" s="3"/>
    </row>
    <row r="37" spans="2:3" x14ac:dyDescent="0.25">
      <c r="B37" s="2"/>
      <c r="C37" s="3"/>
    </row>
    <row r="38" spans="2:3" x14ac:dyDescent="0.25">
      <c r="B38" s="2"/>
      <c r="C38" s="3"/>
    </row>
    <row r="39" spans="2:3" x14ac:dyDescent="0.25">
      <c r="B39" s="2"/>
      <c r="C39" s="3"/>
    </row>
    <row r="40" spans="2:3" x14ac:dyDescent="0.25">
      <c r="B40" s="2"/>
      <c r="C40" s="3"/>
    </row>
    <row r="41" spans="2:3" x14ac:dyDescent="0.25">
      <c r="B41" s="2"/>
      <c r="C41" s="3"/>
    </row>
    <row r="42" spans="2:3" x14ac:dyDescent="0.25">
      <c r="B42" s="2"/>
      <c r="C42" s="3"/>
    </row>
  </sheetData>
  <sortState xmlns:xlrd2="http://schemas.microsoft.com/office/spreadsheetml/2017/richdata2" ref="A10:B403">
    <sortCondition descending="1" ref="B10:B403"/>
  </sortState>
  <mergeCells count="1">
    <mergeCell ref="A6:C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April 2021</vt:lpstr>
      <vt:lpstr>May 2021</vt:lpstr>
      <vt:lpstr>June 2021</vt:lpstr>
      <vt:lpstr>July 2021</vt:lpstr>
      <vt:lpstr>August 2021</vt:lpstr>
      <vt:lpstr>September 2021</vt:lpstr>
      <vt:lpstr>October 2021</vt:lpstr>
      <vt:lpstr>November 2021</vt:lpstr>
      <vt:lpstr>December 2021</vt:lpstr>
      <vt:lpstr>January 2022</vt:lpstr>
      <vt:lpstr>February 2022</vt:lpstr>
      <vt:lpstr>March 2022</vt:lpstr>
    </vt:vector>
  </TitlesOfParts>
  <Company>Warrington and Halton Hospitals NHS Foundation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Giblin, Sharron</dc:creator>
  <cp:lastModifiedBy>Coldrick, Gina</cp:lastModifiedBy>
  <dcterms:created xsi:type="dcterms:W3CDTF">2018-11-30T08:43:03Z</dcterms:created>
  <dcterms:modified xsi:type="dcterms:W3CDTF">2023-04-04T14:17:48Z</dcterms:modified>
</cp:coreProperties>
</file>