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upplies\Andrew - Reports\Misc spend reports\Various reports\Spend by supplier over £30k reports\2023-2024\"/>
    </mc:Choice>
  </mc:AlternateContent>
  <xr:revisionPtr revIDLastSave="0" documentId="13_ncr:1_{F92C1F70-A0D2-4760-A133-D1AE24596F85}" xr6:coauthVersionLast="47" xr6:coauthVersionMax="47" xr10:uidLastSave="{00000000-0000-0000-0000-000000000000}"/>
  <bookViews>
    <workbookView xWindow="-120" yWindow="-120" windowWidth="28110" windowHeight="16440" tabRatio="826" firstSheet="6" activeTab="11" xr2:uid="{00000000-000D-0000-FFFF-FFFF00000000}"/>
  </bookViews>
  <sheets>
    <sheet name="April 2023" sheetId="1" r:id="rId1"/>
    <sheet name="May 2023" sheetId="2" r:id="rId2"/>
    <sheet name="June 2023" sheetId="3" r:id="rId3"/>
    <sheet name="July 2023" sheetId="4" r:id="rId4"/>
    <sheet name="August 2023" sheetId="5" r:id="rId5"/>
    <sheet name="September 2023" sheetId="6" r:id="rId6"/>
    <sheet name="October 2023" sheetId="7" r:id="rId7"/>
    <sheet name="November 2023" sheetId="8" r:id="rId8"/>
    <sheet name="December 2023" sheetId="9" r:id="rId9"/>
    <sheet name="January 2024" sheetId="12" r:id="rId10"/>
    <sheet name="February 2024" sheetId="13" r:id="rId11"/>
    <sheet name="March 2024" sheetId="14" r:id="rId12"/>
  </sheets>
  <definedNames>
    <definedName name="_xlnm._FilterDatabase" localSheetId="0" hidden="1">'April 2023'!$A$8:$C$8</definedName>
    <definedName name="_xlnm._FilterDatabase" localSheetId="4" hidden="1">'August 2023'!$A$8:$C$33</definedName>
    <definedName name="_xlnm._FilterDatabase" localSheetId="8" hidden="1">'December 2023'!$A$8:$C$21</definedName>
    <definedName name="_xlnm._FilterDatabase" localSheetId="10" hidden="1">'February 2024'!#REF!</definedName>
    <definedName name="_xlnm._FilterDatabase" localSheetId="9" hidden="1">'January 2024'!$A$8:$C$26</definedName>
    <definedName name="_xlnm._FilterDatabase" localSheetId="3" hidden="1">'July 2023'!#REF!</definedName>
    <definedName name="_xlnm._FilterDatabase" localSheetId="2" hidden="1">'June 2023'!$A$8:$C$35</definedName>
    <definedName name="_xlnm._FilterDatabase" localSheetId="11" hidden="1">'March 2024'!$A$8:$C$48</definedName>
    <definedName name="_xlnm._FilterDatabase" localSheetId="1" hidden="1">'May 2023'!$A$8:$C$31</definedName>
    <definedName name="_xlnm._FilterDatabase" localSheetId="7" hidden="1">'November 2023'!$A$8:$C$21</definedName>
    <definedName name="_xlnm._FilterDatabase" localSheetId="6" hidden="1">'October 2023'!$A$8:$C$51</definedName>
    <definedName name="_xlnm._FilterDatabase" localSheetId="5" hidden="1">'September 2023'!$A$8:$C$23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14" l="1"/>
  <c r="C48" i="14"/>
  <c r="C47" i="14"/>
  <c r="C46" i="14"/>
  <c r="C45" i="14"/>
  <c r="C44" i="14"/>
  <c r="C43" i="14"/>
  <c r="C42" i="14"/>
  <c r="C41" i="14"/>
  <c r="C40" i="14"/>
  <c r="C39" i="14"/>
  <c r="C38" i="14"/>
  <c r="C37" i="14"/>
  <c r="C36" i="14"/>
  <c r="C35" i="14"/>
  <c r="C34" i="14"/>
  <c r="C33" i="14"/>
  <c r="C32" i="14"/>
  <c r="C31" i="14"/>
  <c r="C30" i="14"/>
  <c r="C29" i="14"/>
  <c r="C28" i="14"/>
  <c r="C27" i="14"/>
  <c r="C26" i="14"/>
  <c r="C25" i="14"/>
  <c r="C24" i="14"/>
  <c r="C23" i="14"/>
  <c r="C22" i="14"/>
  <c r="C21" i="14"/>
  <c r="C20" i="14"/>
  <c r="C19" i="14"/>
  <c r="C18" i="14"/>
  <c r="C17" i="14"/>
  <c r="C16" i="14"/>
  <c r="C15" i="14"/>
  <c r="C14" i="14"/>
  <c r="C13" i="14"/>
  <c r="C12" i="14"/>
  <c r="C11" i="14"/>
  <c r="C9" i="14"/>
  <c r="C45" i="13"/>
  <c r="C44" i="13"/>
  <c r="C43" i="13"/>
  <c r="C42" i="13"/>
  <c r="C41" i="13"/>
  <c r="C40" i="13"/>
  <c r="C39" i="13"/>
  <c r="C38" i="13"/>
  <c r="C37" i="13"/>
  <c r="C36" i="13"/>
  <c r="C35" i="13"/>
  <c r="C34" i="13"/>
  <c r="C33" i="13"/>
  <c r="C32" i="13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9" i="12"/>
  <c r="C10" i="9"/>
  <c r="C11" i="9"/>
  <c r="C12" i="9"/>
  <c r="C13" i="9"/>
  <c r="C14" i="9"/>
  <c r="C15" i="9"/>
  <c r="C16" i="9"/>
  <c r="C17" i="9"/>
  <c r="C18" i="9"/>
  <c r="C19" i="9"/>
  <c r="C20" i="9"/>
  <c r="C21" i="9"/>
  <c r="C9" i="9"/>
  <c r="C10" i="8"/>
  <c r="C11" i="8"/>
  <c r="C12" i="8"/>
  <c r="C13" i="8"/>
  <c r="C14" i="8"/>
  <c r="C15" i="8"/>
  <c r="C16" i="8"/>
  <c r="C17" i="8"/>
  <c r="C18" i="8"/>
  <c r="C19" i="8"/>
  <c r="C20" i="8"/>
  <c r="C21" i="8"/>
  <c r="C9" i="8"/>
  <c r="C1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1" i="7"/>
  <c r="C10" i="7"/>
  <c r="C9" i="7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24" i="6" s="1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9" i="4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10" i="3"/>
  <c r="C9" i="3"/>
  <c r="C1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1" i="2"/>
  <c r="C10" i="2"/>
  <c r="C9" i="2"/>
  <c r="C10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9" i="1"/>
  <c r="B32" i="2"/>
  <c r="B36" i="3"/>
  <c r="B29" i="4"/>
  <c r="B34" i="5"/>
  <c r="B24" i="6"/>
  <c r="B52" i="7"/>
  <c r="B22" i="8"/>
  <c r="B22" i="9"/>
  <c r="B27" i="12"/>
  <c r="B46" i="13"/>
  <c r="B31" i="1"/>
  <c r="B49" i="14"/>
  <c r="C46" i="13" l="1"/>
  <c r="C27" i="12"/>
  <c r="C22" i="9"/>
  <c r="C22" i="8"/>
  <c r="C52" i="7"/>
  <c r="C34" i="5"/>
  <c r="C29" i="4"/>
  <c r="C36" i="3"/>
  <c r="C32" i="2"/>
  <c r="C31" i="1"/>
  <c r="C49" i="14"/>
</calcChain>
</file>

<file path=xl/sharedStrings.xml><?xml version="1.0" encoding="utf-8"?>
<sst xmlns="http://schemas.openxmlformats.org/spreadsheetml/2006/main" count="356" uniqueCount="192">
  <si>
    <t>Supplier</t>
  </si>
  <si>
    <t>Total spend ex vat</t>
  </si>
  <si>
    <t>Total spend inc vat</t>
  </si>
  <si>
    <t>Total spend</t>
  </si>
  <si>
    <t>STRYKER UK LTD</t>
  </si>
  <si>
    <t>EWOOD FOODS</t>
  </si>
  <si>
    <t>MEDSTROM LTD</t>
  </si>
  <si>
    <t>MAST GROUP LTD</t>
  </si>
  <si>
    <t>GRIFFITHS &amp; ARMOUR</t>
  </si>
  <si>
    <t>BT PLC</t>
  </si>
  <si>
    <t>IMC HEALTHCARE SERVICES LTD</t>
  </si>
  <si>
    <t>BIDFOOD</t>
  </si>
  <si>
    <t>WRIGHTINGTON WIGAN AND LEIGH TEACHING HOSPITALS NHS FOUNDATION TRUST</t>
  </si>
  <si>
    <t>CREAMLINE DAIRIES LTD</t>
  </si>
  <si>
    <t>RIBBLE FARM FARE LTD</t>
  </si>
  <si>
    <t>DELL CORPORATION LTD</t>
  </si>
  <si>
    <t>C &amp; G WHOLESALE FOODS LTD</t>
  </si>
  <si>
    <t>NH CASE LTD</t>
  </si>
  <si>
    <t>KIER CONSTRUCTION - SCOTLAND &amp; NORTH EAST</t>
  </si>
  <si>
    <t>SIRIUS MEDICAL SYSTEMS BV</t>
  </si>
  <si>
    <t>Supplier spend over £30,000 inc vat for the period 01/04/2023 to 31/03/2024</t>
  </si>
  <si>
    <t>MORRIS &amp; SPOTTISWOOD LTD</t>
  </si>
  <si>
    <t>TRUST ORTHOTICS LTD</t>
  </si>
  <si>
    <t>INTEGRATED RADIOLOGICAL SERVICES LTD</t>
  </si>
  <si>
    <t>PARKING SOLUTIONS NW LTD</t>
  </si>
  <si>
    <t>MOTUS TRUCK &amp; VAN</t>
  </si>
  <si>
    <t>SUPPLY CHAIN COORDINAITON LIMITED</t>
  </si>
  <si>
    <t>ERGEA UK AND IRELAND LTD</t>
  </si>
  <si>
    <t>HS WALSH&amp;SONS LTD</t>
  </si>
  <si>
    <t>WARRINGTON BOROUGH COUNCIL</t>
  </si>
  <si>
    <t>LANDSWOOD DE COY LLP</t>
  </si>
  <si>
    <t>STARKEY LABORATORIES LTD</t>
  </si>
  <si>
    <t>TILBURY DOUGLAS CONSTRUCTION LTD</t>
  </si>
  <si>
    <t>INSIGHT DIRECT (UK) LTD</t>
  </si>
  <si>
    <t>MEDISERVICES HEALTHCARE LTD</t>
  </si>
  <si>
    <t>SOFTCAT PLC</t>
  </si>
  <si>
    <t>ATLAS DIAGNOSTICS LTD</t>
  </si>
  <si>
    <t>MARSHDALE CONSTRUCTION LTD</t>
  </si>
  <si>
    <t>ACHILLES INFORMATION LTD</t>
  </si>
  <si>
    <t>BOSTON SCIENTIFIC LTD</t>
  </si>
  <si>
    <t>MEDISPACE DIAGNOSTICS LTD</t>
  </si>
  <si>
    <t>NHS PROVIDERS</t>
  </si>
  <si>
    <t>INTERSYSTEMS</t>
  </si>
  <si>
    <t>ACOUSTIC METROLOGY LTD</t>
  </si>
  <si>
    <t>ZIMMER BIOMET UK LTD</t>
  </si>
  <si>
    <t>HOLOGIC LTD</t>
  </si>
  <si>
    <t>ERS TRANSITION LTD</t>
  </si>
  <si>
    <t>LANCASTER UNIVERSITY</t>
  </si>
  <si>
    <t>D &amp; G BUILDERS &amp; JOINERS LTD</t>
  </si>
  <si>
    <t>NORTHUMBRIA HEALTHCARE NHS FOUNDATION TRUST</t>
  </si>
  <si>
    <t>SIEMENS HEALTHCARE LTD</t>
  </si>
  <si>
    <t>KIER CONSTRUCTION-NORTHERN</t>
  </si>
  <si>
    <t>18 WEEK SUPPORT LTD</t>
  </si>
  <si>
    <t>CANON MEDICAL SYSTEMS LTD</t>
  </si>
  <si>
    <t>VODAFONE LTD</t>
  </si>
  <si>
    <t>VERTIV INFRASTRUCTURE LTD</t>
  </si>
  <si>
    <t>EXACT SCIENCES UK LTD</t>
  </si>
  <si>
    <t>CASTLE GREEN HOTEL</t>
  </si>
  <si>
    <t>HEALTHCARE COMMUNICATIONS UK LTD</t>
  </si>
  <si>
    <t>CAUSEWAY ELECTRICAL SERVICES</t>
  </si>
  <si>
    <t>JOHNSON CONTROLS LTD</t>
  </si>
  <si>
    <t>ANN SKIDMORE ASSOCIATES LTD</t>
  </si>
  <si>
    <t>ATTEND ANYWHERE PTY LTD</t>
  </si>
  <si>
    <t>VRX CONSULTANCY LTD</t>
  </si>
  <si>
    <t>ROTAMAP LTD</t>
  </si>
  <si>
    <t>APEC GROUP ASSOCIATION</t>
  </si>
  <si>
    <t>HYDROP ENVIRONMENTAL CONSULTANCY SERVICES</t>
  </si>
  <si>
    <t>NIFES CONSULTING GROUP</t>
  </si>
  <si>
    <t>BMM WESTON LTD</t>
  </si>
  <si>
    <t>HONEYWELL CONTROL SYSTEMS LTD</t>
  </si>
  <si>
    <t>SUPPLY CHAIN COMMUNICATION LIMITED</t>
  </si>
  <si>
    <t>DE LAGE LANDEN LEASING LTD</t>
  </si>
  <si>
    <t>WIDNES HIGHFIELD HEALTH LTD</t>
  </si>
  <si>
    <t>HESIS LTD</t>
  </si>
  <si>
    <t>CIVICA UK LTD</t>
  </si>
  <si>
    <t>BECTON DICKINSON UK LTD</t>
  </si>
  <si>
    <t>HCRG CARE SERVICES LTD</t>
  </si>
  <si>
    <t>ESSENTIAL HEALTHCARE SOLUTIONS (UK) LTD</t>
  </si>
  <si>
    <t>SPECIALIST COMPUTER CENTRES PLC</t>
  </si>
  <si>
    <t>LYNTON TRAILERS (UK) LTD</t>
  </si>
  <si>
    <t>BLUE ARROW LTD</t>
  </si>
  <si>
    <t>WELLBEING ENTERPRISES CIC LTD</t>
  </si>
  <si>
    <t>CULLIGAN (UK) LTD</t>
  </si>
  <si>
    <t>PORTAKABIN LTD</t>
  </si>
  <si>
    <t>ATLANTIC DATA LTD</t>
  </si>
  <si>
    <t>KARL STORZ ENDOSCOPY UK LTD</t>
  </si>
  <si>
    <t>CHANNEL 3 CONSULTING LTD</t>
  </si>
  <si>
    <t>BECTON DICKINSON DISPENSING UK LTD</t>
  </si>
  <si>
    <t>UROLASE LTD</t>
  </si>
  <si>
    <t>LASER LIFE (VITESSE PLC)</t>
  </si>
  <si>
    <t>CLC CONTRACTORS LTD</t>
  </si>
  <si>
    <t>UK HEALTH SECURITY AGENCY</t>
  </si>
  <si>
    <t>APIRA LTD</t>
  </si>
  <si>
    <t>SAMSON SECURITY LTD</t>
  </si>
  <si>
    <t>BIG WORD GROUP</t>
  </si>
  <si>
    <t>JMBC BUILDING CONTRACTORS</t>
  </si>
  <si>
    <t>IMPRESSED LAUNDRY LTD</t>
  </si>
  <si>
    <t>INTERACOUSTICS UK</t>
  </si>
  <si>
    <t>CITY BUILD MANCHESTER LTD</t>
  </si>
  <si>
    <t>CAPE MEDICAL SERVICES</t>
  </si>
  <si>
    <t>INVIDA LTD</t>
  </si>
  <si>
    <t>PROTEC FIRE DETECTION PLC</t>
  </si>
  <si>
    <t>RIDGE &amp; PARTNERS LLP</t>
  </si>
  <si>
    <t>ZINC MARKETING LTD</t>
  </si>
  <si>
    <t>BOC LTD</t>
  </si>
  <si>
    <t>ELIS UK</t>
  </si>
  <si>
    <t>NORTHWEST LEADERSHIP ACADEMY</t>
  </si>
  <si>
    <t>SIEMENS HEALTHCARE DIAGNOSTICS LTD</t>
  </si>
  <si>
    <t>ICS OPERATIONS LTD</t>
  </si>
  <si>
    <t>ASET HOSPITAL</t>
  </si>
  <si>
    <t>SME HCI LTD</t>
  </si>
  <si>
    <t>KNOWSLEY LIFT SERVICES LTD</t>
  </si>
  <si>
    <t>PATCHWORK</t>
  </si>
  <si>
    <t>NORTHWEST CAR PARK CO LTD</t>
  </si>
  <si>
    <t>CEPHEID UK LTD</t>
  </si>
  <si>
    <t>CROWTHER &amp; SHAW LTD</t>
  </si>
  <si>
    <t>DIAMOND BUSINESS INTERIORS LTD</t>
  </si>
  <si>
    <t>SPIRE HEALTHCARE LTD</t>
  </si>
  <si>
    <t>AIR PRODUCTS PLC</t>
  </si>
  <si>
    <t>DATIX LTD</t>
  </si>
  <si>
    <t>WARRINGTON DISABILITY PARTNERSHIP</t>
  </si>
  <si>
    <t>FIREFLY AUDIO VISUAL SOLUTIONS LTD</t>
  </si>
  <si>
    <t>AVRENIM FACILITIES MANAGEMENT LTD</t>
  </si>
  <si>
    <t>PRACTICAL SOLUTIONS CONSULTANCY LTD</t>
  </si>
  <si>
    <t>COULTONS BREAD LTD</t>
  </si>
  <si>
    <t>UKAS</t>
  </si>
  <si>
    <t>MANCHESTER CENTRAL CONVENTION COMPLEX LTD</t>
  </si>
  <si>
    <t>JOHNSON &amp; JOHNSON MEDICAL LTD</t>
  </si>
  <si>
    <t>MOLNLYCKE HEALTH CARE LTD</t>
  </si>
  <si>
    <t>SANDWICH KING</t>
  </si>
  <si>
    <t>GE MEDICAL SYSTEMS LTD</t>
  </si>
  <si>
    <t>GE CAPITAL EQUIPMENT FINANCE LTD</t>
  </si>
  <si>
    <t>OASIS UK LTD</t>
  </si>
  <si>
    <t>MAX 20 PROJECT SOLUTIONS LTD</t>
  </si>
  <si>
    <t>MAX20 LTD</t>
  </si>
  <si>
    <t>ARJO UK LTD</t>
  </si>
  <si>
    <t>CHANGE HEALTHCARE UK HOLDINGS LTD</t>
  </si>
  <si>
    <t>ABBA CARS WARRINGTON LTD</t>
  </si>
  <si>
    <t>VEOLIA ES RESOURCE EFFICENCY UK LTD</t>
  </si>
  <si>
    <t>SYNERTEC LTD</t>
  </si>
  <si>
    <t>STRUCTURAL PANELS LTD</t>
  </si>
  <si>
    <t>GETINGE LTD</t>
  </si>
  <si>
    <t>RESUSCITATION COUNCIL (UK) TRADING LTD</t>
  </si>
  <si>
    <t>TRANSFORM PEOPLE INTERNATIONAL LTD</t>
  </si>
  <si>
    <t>CARDEN PARK HOTEL LLP</t>
  </si>
  <si>
    <t>SARSTEDT UK LTD</t>
  </si>
  <si>
    <t>SUPPLY CHAIN COORDINATION LIMITED</t>
  </si>
  <si>
    <t>BIOMERIEUX UK LTD</t>
  </si>
  <si>
    <t>YESSS ELECTRICAL</t>
  </si>
  <si>
    <t>YPSOMED LTD</t>
  </si>
  <si>
    <t>THERMO FISHER DIAGNOSTICS LTD</t>
  </si>
  <si>
    <t>GRAND HOTEL BLACKPOOL</t>
  </si>
  <si>
    <t>MERSEY CARE NHS FOUNDATION TRUST</t>
  </si>
  <si>
    <t>FACTS AND DIMENSIONS LTD</t>
  </si>
  <si>
    <t>OLYMPUS KEYMED</t>
  </si>
  <si>
    <t>ICNH LTD T/A DRDOCTOR</t>
  </si>
  <si>
    <t>DEXCOM INTERNATIONAL LTD</t>
  </si>
  <si>
    <t>INSULET INTERNATIONAL LTD</t>
  </si>
  <si>
    <t>AIR LIQUIDE HEALTHCARE LTD</t>
  </si>
  <si>
    <t>REED MEDICAL LTD</t>
  </si>
  <si>
    <t>MEDTRONIC LTD</t>
  </si>
  <si>
    <t>HARROGATE &amp; DISTRICT NHS FOUNDATION TRUST</t>
  </si>
  <si>
    <t>UNIVERSITY COLLEGE LONDON HOSPITALS NHS FOUNDATION TRUST</t>
  </si>
  <si>
    <t>HFMA</t>
  </si>
  <si>
    <t>COUNTY DURHAM &amp; DARLINGTON NHS FOUNDATION TRUST</t>
  </si>
  <si>
    <t>NOTTINGHAMSHIRE HEALTHCARE NHS TRUST</t>
  </si>
  <si>
    <t>KENT &amp; MEDWAY NHS SCPT</t>
  </si>
  <si>
    <t>HUNTLEIGH HEALTHCARE LTD</t>
  </si>
  <si>
    <t>STARKSTROM LTD</t>
  </si>
  <si>
    <t>MEDICAL WIRE EQUIPMENT CO LTD</t>
  </si>
  <si>
    <t>ERBE MEDICAL UK LTD</t>
  </si>
  <si>
    <t>ANETIC AID LTD</t>
  </si>
  <si>
    <t>GE HEALTHCARE</t>
  </si>
  <si>
    <t>EVERYWARE LTD</t>
  </si>
  <si>
    <t>HILL DICKINSON LLP</t>
  </si>
  <si>
    <t>HAEMONETICS LTD</t>
  </si>
  <si>
    <t>ROCHE DIAGNOSTICS LTD</t>
  </si>
  <si>
    <t>D&amp;A SYSTEMS LTD</t>
  </si>
  <si>
    <t>SCHNEIDER ELECTRIC LTD</t>
  </si>
  <si>
    <t>BECHTLE DIRECT LTD</t>
  </si>
  <si>
    <t>SAKURA FINETEK UK LTD</t>
  </si>
  <si>
    <t>CGM LAB BELGIUM SA</t>
  </si>
  <si>
    <t>THORLUX LIGHTING</t>
  </si>
  <si>
    <t>ECHOSENS UK LTD</t>
  </si>
  <si>
    <t>INGRAM INSTALLATIONS LTD</t>
  </si>
  <si>
    <t>ULTIMA BUSINESS SOLUTIONS LTD</t>
  </si>
  <si>
    <t>UNIPHAR MEDTECH UK LTD</t>
  </si>
  <si>
    <t>PENTAX UK LTD</t>
  </si>
  <si>
    <t>NHS ENGLAND</t>
  </si>
  <si>
    <t>DH OPCO UK LTD</t>
  </si>
  <si>
    <t>BENDER UK LTD</t>
  </si>
  <si>
    <t>VENTURI CARDIOLOGY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</si>
</sst>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5EB8"/>
        <bgColor indexed="64"/>
      </patternFill>
    </fill>
  </fills>
  <borders count="11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thin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thin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</borders>
  <cellStyleXfs count="7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44" fontId="0" fillId="0" borderId="0" xfId="6" applyFont="1"/>
    <xf numFmtId="44" fontId="0" fillId="0" borderId="0" xfId="0" applyNumberFormat="1"/>
    <xf numFmtId="0" fontId="0" fillId="0" borderId="5" xfId="0" applyBorder="1"/>
    <xf numFmtId="164" fontId="0" fillId="0" borderId="6" xfId="0" applyNumberFormat="1" applyBorder="1"/>
    <xf numFmtId="164" fontId="0" fillId="0" borderId="7" xfId="0" applyNumberFormat="1" applyBorder="1"/>
    <xf numFmtId="0" fontId="0" fillId="0" borderId="8" xfId="0" applyBorder="1"/>
    <xf numFmtId="164" fontId="0" fillId="0" borderId="9" xfId="0" applyNumberFormat="1" applyBorder="1"/>
    <xf numFmtId="164" fontId="0" fillId="0" borderId="10" xfId="0" applyNumberFormat="1" applyBorder="1"/>
    <xf numFmtId="0" fontId="7" fillId="2" borderId="1" xfId="1" applyFont="1" applyFill="1" applyBorder="1"/>
    <xf numFmtId="44" fontId="7" fillId="2" borderId="1" xfId="2" applyFont="1" applyFill="1" applyBorder="1"/>
    <xf numFmtId="0" fontId="6" fillId="2" borderId="1" xfId="0" applyFont="1" applyFill="1" applyBorder="1"/>
    <xf numFmtId="44" fontId="6" fillId="2" borderId="1" xfId="0" applyNumberFormat="1" applyFont="1" applyFill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7">
    <cellStyle name="Currency 2" xfId="2" xr:uid="{00000000-0005-0000-0000-000001000000}"/>
    <cellStyle name="Currency 3" xfId="4" xr:uid="{00000000-0005-0000-0000-000002000000}"/>
    <cellStyle name="Currency 4" xfId="6" xr:uid="{00000000-0005-0000-0000-000003000000}"/>
    <cellStyle name="Normal" xfId="0" builtinId="0"/>
    <cellStyle name="Normal 2" xfId="1" xr:uid="{00000000-0005-0000-0000-000005000000}"/>
    <cellStyle name="Normal 3" xfId="3" xr:uid="{00000000-0005-0000-0000-000006000000}"/>
    <cellStyle name="Normal 4" xfId="5" xr:uid="{00000000-0005-0000-0000-000007000000}"/>
  </cellStyles>
  <dxfs count="0"/>
  <tableStyles count="0" defaultTableStyle="TableStyleMedium2" defaultPivotStyle="PivotStyleLight16"/>
  <colors>
    <mruColors>
      <color rgb="FF005EB8"/>
      <color rgb="FF1BB2BB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28576</xdr:rowOff>
    </xdr:from>
    <xdr:to>
      <xdr:col>2</xdr:col>
      <xdr:colOff>1152525</xdr:colOff>
      <xdr:row>4</xdr:row>
      <xdr:rowOff>139753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41B89DE-B3B9-912A-3B7E-771BCB2D9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6"/>
          <a:ext cx="5381625" cy="87317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28576</xdr:rowOff>
    </xdr:from>
    <xdr:to>
      <xdr:col>2</xdr:col>
      <xdr:colOff>1152525</xdr:colOff>
      <xdr:row>4</xdr:row>
      <xdr:rowOff>139753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1EB0FD1-1697-4C15-A130-D7642FF5C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6"/>
          <a:ext cx="5381625" cy="87317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28576</xdr:rowOff>
    </xdr:from>
    <xdr:to>
      <xdr:col>2</xdr:col>
      <xdr:colOff>1152525</xdr:colOff>
      <xdr:row>4</xdr:row>
      <xdr:rowOff>139753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6864282-AF80-454F-AC49-4617A8A33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6"/>
          <a:ext cx="5381625" cy="87317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28576</xdr:rowOff>
    </xdr:from>
    <xdr:to>
      <xdr:col>2</xdr:col>
      <xdr:colOff>1152525</xdr:colOff>
      <xdr:row>4</xdr:row>
      <xdr:rowOff>139753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CEBF50-F0E2-42C1-9A97-BD5C2D8D7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6"/>
          <a:ext cx="5381625" cy="8731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28576</xdr:rowOff>
    </xdr:from>
    <xdr:to>
      <xdr:col>2</xdr:col>
      <xdr:colOff>1152525</xdr:colOff>
      <xdr:row>4</xdr:row>
      <xdr:rowOff>139753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23366B7-ECFF-43EA-A487-DCB8A66D7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6"/>
          <a:ext cx="5381625" cy="87317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28576</xdr:rowOff>
    </xdr:from>
    <xdr:to>
      <xdr:col>2</xdr:col>
      <xdr:colOff>1152525</xdr:colOff>
      <xdr:row>4</xdr:row>
      <xdr:rowOff>139753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4F45A43-EB0F-425F-AFE7-0EE6C9DAB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6"/>
          <a:ext cx="5381625" cy="87317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28576</xdr:rowOff>
    </xdr:from>
    <xdr:to>
      <xdr:col>2</xdr:col>
      <xdr:colOff>1152525</xdr:colOff>
      <xdr:row>4</xdr:row>
      <xdr:rowOff>139753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5C9BED6-430D-4EA1-B352-163DB05AA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6"/>
          <a:ext cx="5381625" cy="87317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28576</xdr:rowOff>
    </xdr:from>
    <xdr:to>
      <xdr:col>2</xdr:col>
      <xdr:colOff>1152525</xdr:colOff>
      <xdr:row>4</xdr:row>
      <xdr:rowOff>139753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F5B0AB1-EB93-4E83-9B86-3AA679CA8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6"/>
          <a:ext cx="5381625" cy="87317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28576</xdr:rowOff>
    </xdr:from>
    <xdr:to>
      <xdr:col>2</xdr:col>
      <xdr:colOff>1152525</xdr:colOff>
      <xdr:row>4</xdr:row>
      <xdr:rowOff>139753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F234F67-DBC8-4151-A314-85A586E74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6"/>
          <a:ext cx="5381625" cy="87317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28576</xdr:rowOff>
    </xdr:from>
    <xdr:to>
      <xdr:col>2</xdr:col>
      <xdr:colOff>1152525</xdr:colOff>
      <xdr:row>4</xdr:row>
      <xdr:rowOff>139753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8069C6E-A2E3-4348-9395-70078E2F1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6"/>
          <a:ext cx="5381625" cy="87317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28576</xdr:rowOff>
    </xdr:from>
    <xdr:to>
      <xdr:col>2</xdr:col>
      <xdr:colOff>1152525</xdr:colOff>
      <xdr:row>4</xdr:row>
      <xdr:rowOff>139753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F5E8358-F5CB-412D-82C1-3808CFD6D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6"/>
          <a:ext cx="5381625" cy="87317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28576</xdr:rowOff>
    </xdr:from>
    <xdr:to>
      <xdr:col>2</xdr:col>
      <xdr:colOff>1152525</xdr:colOff>
      <xdr:row>4</xdr:row>
      <xdr:rowOff>139753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F9E4F5C-8354-4F43-9BCB-F1FC7BE1B2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6"/>
          <a:ext cx="5381625" cy="8731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6:C43"/>
  <sheetViews>
    <sheetView workbookViewId="0"/>
  </sheetViews>
  <sheetFormatPr defaultColWidth="8.7109375" defaultRowHeight="15" x14ac:dyDescent="0.25"/>
  <cols>
    <col min="1" max="1" width="44.7109375" bestFit="1" customWidth="1"/>
    <col min="2" max="2" width="18.7109375" bestFit="1" customWidth="1"/>
    <col min="3" max="3" width="17.7109375" bestFit="1" customWidth="1"/>
  </cols>
  <sheetData>
    <row r="6" spans="1:3" s="1" customFormat="1" x14ac:dyDescent="0.25">
      <c r="A6" s="14" t="s">
        <v>20</v>
      </c>
      <c r="B6" s="15"/>
      <c r="C6" s="16"/>
    </row>
    <row r="7" spans="1:3" s="1" customFormat="1" x14ac:dyDescent="0.25">
      <c r="A7"/>
      <c r="B7"/>
      <c r="C7"/>
    </row>
    <row r="8" spans="1:3" s="1" customFormat="1" x14ac:dyDescent="0.25">
      <c r="A8" s="10" t="s">
        <v>0</v>
      </c>
      <c r="B8" s="11" t="s">
        <v>1</v>
      </c>
      <c r="C8" s="12" t="s">
        <v>2</v>
      </c>
    </row>
    <row r="9" spans="1:3" x14ac:dyDescent="0.25">
      <c r="A9" s="4" t="s">
        <v>21</v>
      </c>
      <c r="B9" s="5">
        <v>1368521.26</v>
      </c>
      <c r="C9" s="6">
        <f t="shared" ref="C9:C30" si="0">B9*1.2</f>
        <v>1642225.5119999999</v>
      </c>
    </row>
    <row r="10" spans="1:3" x14ac:dyDescent="0.25">
      <c r="A10" s="7" t="s">
        <v>26</v>
      </c>
      <c r="B10" s="8">
        <v>368270.02000000171</v>
      </c>
      <c r="C10" s="9">
        <f t="shared" si="0"/>
        <v>441924.02400000201</v>
      </c>
    </row>
    <row r="11" spans="1:3" x14ac:dyDescent="0.25">
      <c r="A11" s="7" t="s">
        <v>8</v>
      </c>
      <c r="B11" s="8">
        <v>224718.9</v>
      </c>
      <c r="C11" s="9">
        <f t="shared" si="0"/>
        <v>269662.68</v>
      </c>
    </row>
    <row r="12" spans="1:3" x14ac:dyDescent="0.25">
      <c r="A12" s="7" t="s">
        <v>18</v>
      </c>
      <c r="B12" s="8">
        <v>207918.96</v>
      </c>
      <c r="C12" s="9">
        <f t="shared" si="0"/>
        <v>249502.75199999998</v>
      </c>
    </row>
    <row r="13" spans="1:3" x14ac:dyDescent="0.25">
      <c r="A13" s="7" t="s">
        <v>6</v>
      </c>
      <c r="B13" s="8">
        <v>187248.87</v>
      </c>
      <c r="C13" s="9">
        <f t="shared" si="0"/>
        <v>224698.644</v>
      </c>
    </row>
    <row r="14" spans="1:3" x14ac:dyDescent="0.25">
      <c r="A14" s="7" t="s">
        <v>11</v>
      </c>
      <c r="B14" s="8">
        <v>130000</v>
      </c>
      <c r="C14" s="9">
        <f t="shared" si="0"/>
        <v>156000</v>
      </c>
    </row>
    <row r="15" spans="1:3" x14ac:dyDescent="0.25">
      <c r="A15" s="7" t="s">
        <v>5</v>
      </c>
      <c r="B15" s="8">
        <v>115000</v>
      </c>
      <c r="C15" s="9">
        <f t="shared" si="0"/>
        <v>138000</v>
      </c>
    </row>
    <row r="16" spans="1:3" x14ac:dyDescent="0.25">
      <c r="A16" s="7" t="s">
        <v>9</v>
      </c>
      <c r="B16" s="8">
        <v>112833.42</v>
      </c>
      <c r="C16" s="9">
        <f t="shared" si="0"/>
        <v>135400.10399999999</v>
      </c>
    </row>
    <row r="17" spans="1:3" x14ac:dyDescent="0.25">
      <c r="A17" s="7" t="s">
        <v>22</v>
      </c>
      <c r="B17" s="8">
        <v>84026.18</v>
      </c>
      <c r="C17" s="9">
        <f t="shared" si="0"/>
        <v>100831.41599999998</v>
      </c>
    </row>
    <row r="18" spans="1:3" x14ac:dyDescent="0.25">
      <c r="A18" s="7" t="s">
        <v>23</v>
      </c>
      <c r="B18" s="8">
        <v>79251</v>
      </c>
      <c r="C18" s="9">
        <f t="shared" si="0"/>
        <v>95101.2</v>
      </c>
    </row>
    <row r="19" spans="1:3" x14ac:dyDescent="0.25">
      <c r="A19" s="7" t="s">
        <v>14</v>
      </c>
      <c r="B19" s="8">
        <v>69000</v>
      </c>
      <c r="C19" s="9">
        <f t="shared" si="0"/>
        <v>82800</v>
      </c>
    </row>
    <row r="20" spans="1:3" x14ac:dyDescent="0.25">
      <c r="A20" s="7" t="s">
        <v>12</v>
      </c>
      <c r="B20" s="8">
        <v>65000</v>
      </c>
      <c r="C20" s="9">
        <f t="shared" si="0"/>
        <v>78000</v>
      </c>
    </row>
    <row r="21" spans="1:3" x14ac:dyDescent="0.25">
      <c r="A21" s="7" t="s">
        <v>13</v>
      </c>
      <c r="B21" s="8">
        <v>60000</v>
      </c>
      <c r="C21" s="9">
        <f t="shared" si="0"/>
        <v>72000</v>
      </c>
    </row>
    <row r="22" spans="1:3" x14ac:dyDescent="0.25">
      <c r="A22" s="7" t="s">
        <v>24</v>
      </c>
      <c r="B22" s="8">
        <v>60000</v>
      </c>
      <c r="C22" s="9">
        <f t="shared" si="0"/>
        <v>72000</v>
      </c>
    </row>
    <row r="23" spans="1:3" x14ac:dyDescent="0.25">
      <c r="A23" s="7" t="s">
        <v>7</v>
      </c>
      <c r="B23" s="8">
        <v>56995.66</v>
      </c>
      <c r="C23" s="9">
        <f t="shared" si="0"/>
        <v>68394.792000000001</v>
      </c>
    </row>
    <row r="24" spans="1:3" x14ac:dyDescent="0.25">
      <c r="A24" s="7" t="s">
        <v>16</v>
      </c>
      <c r="B24" s="8">
        <v>50000</v>
      </c>
      <c r="C24" s="9">
        <f t="shared" si="0"/>
        <v>60000</v>
      </c>
    </row>
    <row r="25" spans="1:3" x14ac:dyDescent="0.25">
      <c r="A25" s="7" t="s">
        <v>15</v>
      </c>
      <c r="B25" s="8">
        <v>47387.1</v>
      </c>
      <c r="C25" s="9">
        <f t="shared" si="0"/>
        <v>56864.52</v>
      </c>
    </row>
    <row r="26" spans="1:3" x14ac:dyDescent="0.25">
      <c r="A26" s="7" t="s">
        <v>25</v>
      </c>
      <c r="B26" s="8">
        <v>46869.75</v>
      </c>
      <c r="C26" s="9">
        <f t="shared" si="0"/>
        <v>56243.7</v>
      </c>
    </row>
    <row r="27" spans="1:3" x14ac:dyDescent="0.25">
      <c r="A27" s="7" t="s">
        <v>10</v>
      </c>
      <c r="B27" s="8">
        <v>46028</v>
      </c>
      <c r="C27" s="9">
        <f t="shared" si="0"/>
        <v>55233.599999999999</v>
      </c>
    </row>
    <row r="28" spans="1:3" x14ac:dyDescent="0.25">
      <c r="A28" s="7" t="s">
        <v>17</v>
      </c>
      <c r="B28" s="8">
        <v>42500</v>
      </c>
      <c r="C28" s="9">
        <f t="shared" si="0"/>
        <v>51000</v>
      </c>
    </row>
    <row r="29" spans="1:3" x14ac:dyDescent="0.25">
      <c r="A29" s="7" t="s">
        <v>4</v>
      </c>
      <c r="B29" s="8">
        <v>38259</v>
      </c>
      <c r="C29" s="9">
        <f t="shared" si="0"/>
        <v>45910.799999999996</v>
      </c>
    </row>
    <row r="30" spans="1:3" x14ac:dyDescent="0.25">
      <c r="A30" s="7" t="s">
        <v>19</v>
      </c>
      <c r="B30" s="8">
        <v>35000</v>
      </c>
      <c r="C30" s="9">
        <f t="shared" si="0"/>
        <v>42000</v>
      </c>
    </row>
    <row r="31" spans="1:3" x14ac:dyDescent="0.25">
      <c r="A31" s="12" t="s">
        <v>3</v>
      </c>
      <c r="B31" s="13">
        <f>SUM(B9:B30)</f>
        <v>3494828.120000002</v>
      </c>
      <c r="C31" s="13">
        <f>SUM(C9:C30)</f>
        <v>4193793.7440000018</v>
      </c>
    </row>
    <row r="32" spans="1:3" x14ac:dyDescent="0.25">
      <c r="B32" s="2"/>
      <c r="C32" s="3"/>
    </row>
    <row r="33" spans="2:3" x14ac:dyDescent="0.25">
      <c r="B33" s="2"/>
      <c r="C33" s="3"/>
    </row>
    <row r="34" spans="2:3" x14ac:dyDescent="0.25">
      <c r="B34" s="2"/>
      <c r="C34" s="3"/>
    </row>
    <row r="35" spans="2:3" x14ac:dyDescent="0.25">
      <c r="B35" s="2"/>
      <c r="C35" s="3"/>
    </row>
    <row r="36" spans="2:3" x14ac:dyDescent="0.25">
      <c r="B36" s="2"/>
      <c r="C36" s="3"/>
    </row>
    <row r="37" spans="2:3" x14ac:dyDescent="0.25">
      <c r="B37" s="2"/>
      <c r="C37" s="3"/>
    </row>
    <row r="38" spans="2:3" x14ac:dyDescent="0.25">
      <c r="B38" s="2"/>
      <c r="C38" s="3"/>
    </row>
    <row r="39" spans="2:3" x14ac:dyDescent="0.25">
      <c r="B39" s="2"/>
      <c r="C39" s="3"/>
    </row>
    <row r="40" spans="2:3" x14ac:dyDescent="0.25">
      <c r="B40" s="2"/>
      <c r="C40" s="3"/>
    </row>
    <row r="41" spans="2:3" x14ac:dyDescent="0.25">
      <c r="B41" s="2"/>
      <c r="C41" s="3"/>
    </row>
    <row r="42" spans="2:3" x14ac:dyDescent="0.25">
      <c r="B42" s="2"/>
      <c r="C42" s="3"/>
    </row>
    <row r="43" spans="2:3" x14ac:dyDescent="0.25">
      <c r="B43" s="2"/>
      <c r="C43" s="3"/>
    </row>
  </sheetData>
  <mergeCells count="1">
    <mergeCell ref="A6:C6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6:C39"/>
  <sheetViews>
    <sheetView zoomScaleNormal="100" workbookViewId="0">
      <selection activeCell="C9" sqref="C9"/>
    </sheetView>
  </sheetViews>
  <sheetFormatPr defaultColWidth="8.7109375" defaultRowHeight="15" x14ac:dyDescent="0.25"/>
  <cols>
    <col min="1" max="1" width="44.7109375" bestFit="1" customWidth="1"/>
    <col min="2" max="2" width="18.7109375" bestFit="1" customWidth="1"/>
    <col min="3" max="3" width="17.7109375" bestFit="1" customWidth="1"/>
  </cols>
  <sheetData>
    <row r="6" spans="1:3" x14ac:dyDescent="0.25">
      <c r="A6" s="14" t="s">
        <v>20</v>
      </c>
      <c r="B6" s="15"/>
      <c r="C6" s="16"/>
    </row>
    <row r="8" spans="1:3" s="1" customFormat="1" x14ac:dyDescent="0.25">
      <c r="A8" s="10" t="s">
        <v>0</v>
      </c>
      <c r="B8" s="11" t="s">
        <v>1</v>
      </c>
      <c r="C8" s="12" t="s">
        <v>2</v>
      </c>
    </row>
    <row r="9" spans="1:3" x14ac:dyDescent="0.25">
      <c r="A9" s="4" t="s">
        <v>147</v>
      </c>
      <c r="B9" s="5">
        <v>1184057</v>
      </c>
      <c r="C9" s="9">
        <f t="shared" ref="C9:C26" si="0">B9*1.2</f>
        <v>1420868.4</v>
      </c>
    </row>
    <row r="10" spans="1:3" x14ac:dyDescent="0.25">
      <c r="A10" s="7" t="s">
        <v>146</v>
      </c>
      <c r="B10" s="8">
        <v>687271.26000000071</v>
      </c>
      <c r="C10" s="9">
        <f t="shared" si="0"/>
        <v>824725.5120000008</v>
      </c>
    </row>
    <row r="11" spans="1:3" x14ac:dyDescent="0.25">
      <c r="A11" s="7" t="s">
        <v>130</v>
      </c>
      <c r="B11" s="8">
        <v>169609.05</v>
      </c>
      <c r="C11" s="9">
        <f t="shared" si="0"/>
        <v>203530.86</v>
      </c>
    </row>
    <row r="12" spans="1:3" x14ac:dyDescent="0.25">
      <c r="A12" s="7" t="s">
        <v>35</v>
      </c>
      <c r="B12" s="8">
        <v>157157.10999999999</v>
      </c>
      <c r="C12" s="9">
        <f t="shared" si="0"/>
        <v>188588.53199999998</v>
      </c>
    </row>
    <row r="13" spans="1:3" x14ac:dyDescent="0.25">
      <c r="A13" s="7" t="s">
        <v>148</v>
      </c>
      <c r="B13" s="8">
        <v>110634.72</v>
      </c>
      <c r="C13" s="9">
        <f t="shared" si="0"/>
        <v>132761.66399999999</v>
      </c>
    </row>
    <row r="14" spans="1:3" x14ac:dyDescent="0.25">
      <c r="A14" s="7" t="s">
        <v>149</v>
      </c>
      <c r="B14" s="8">
        <v>98756</v>
      </c>
      <c r="C14" s="9">
        <f t="shared" si="0"/>
        <v>118507.2</v>
      </c>
    </row>
    <row r="15" spans="1:3" x14ac:dyDescent="0.25">
      <c r="A15" s="7" t="s">
        <v>86</v>
      </c>
      <c r="B15" s="8">
        <v>85405</v>
      </c>
      <c r="C15" s="9">
        <f t="shared" si="0"/>
        <v>102486</v>
      </c>
    </row>
    <row r="16" spans="1:3" x14ac:dyDescent="0.25">
      <c r="A16" s="7" t="s">
        <v>150</v>
      </c>
      <c r="B16" s="8">
        <v>73775.97</v>
      </c>
      <c r="C16" s="9">
        <f t="shared" si="0"/>
        <v>88531.164000000004</v>
      </c>
    </row>
    <row r="17" spans="1:3" x14ac:dyDescent="0.25">
      <c r="A17" s="7" t="s">
        <v>77</v>
      </c>
      <c r="B17" s="8">
        <v>70750.33</v>
      </c>
      <c r="C17" s="9">
        <f t="shared" si="0"/>
        <v>84900.395999999993</v>
      </c>
    </row>
    <row r="18" spans="1:3" x14ac:dyDescent="0.25">
      <c r="A18" s="7" t="s">
        <v>64</v>
      </c>
      <c r="B18" s="8">
        <v>42875</v>
      </c>
      <c r="C18" s="9">
        <f t="shared" si="0"/>
        <v>51450</v>
      </c>
    </row>
    <row r="19" spans="1:3" x14ac:dyDescent="0.25">
      <c r="A19" s="7" t="s">
        <v>127</v>
      </c>
      <c r="B19" s="8">
        <v>42164.500000000015</v>
      </c>
      <c r="C19" s="9">
        <f t="shared" si="0"/>
        <v>50597.400000000016</v>
      </c>
    </row>
    <row r="20" spans="1:3" x14ac:dyDescent="0.25">
      <c r="A20" s="7" t="s">
        <v>4</v>
      </c>
      <c r="B20" s="8">
        <v>41914.449999999997</v>
      </c>
      <c r="C20" s="9">
        <f t="shared" si="0"/>
        <v>50297.34</v>
      </c>
    </row>
    <row r="21" spans="1:3" x14ac:dyDescent="0.25">
      <c r="A21" s="7" t="s">
        <v>33</v>
      </c>
      <c r="B21" s="8">
        <v>40311.149999999994</v>
      </c>
      <c r="C21" s="9">
        <f t="shared" si="0"/>
        <v>48373.37999999999</v>
      </c>
    </row>
    <row r="22" spans="1:3" x14ac:dyDescent="0.25">
      <c r="A22" s="7" t="s">
        <v>151</v>
      </c>
      <c r="B22" s="8">
        <v>39582.519999999997</v>
      </c>
      <c r="C22" s="9">
        <f t="shared" si="0"/>
        <v>47499.023999999998</v>
      </c>
    </row>
    <row r="23" spans="1:3" x14ac:dyDescent="0.25">
      <c r="A23" s="7" t="s">
        <v>152</v>
      </c>
      <c r="B23" s="8">
        <v>38950</v>
      </c>
      <c r="C23" s="9">
        <f t="shared" si="0"/>
        <v>46740</v>
      </c>
    </row>
    <row r="24" spans="1:3" x14ac:dyDescent="0.25">
      <c r="A24" s="7" t="s">
        <v>44</v>
      </c>
      <c r="B24" s="8">
        <v>34764.35</v>
      </c>
      <c r="C24" s="9">
        <f t="shared" si="0"/>
        <v>41717.219999999994</v>
      </c>
    </row>
    <row r="25" spans="1:3" x14ac:dyDescent="0.25">
      <c r="A25" s="7" t="s">
        <v>153</v>
      </c>
      <c r="B25" s="8">
        <v>30305.46</v>
      </c>
      <c r="C25" s="9">
        <f t="shared" si="0"/>
        <v>36366.551999999996</v>
      </c>
    </row>
    <row r="26" spans="1:3" x14ac:dyDescent="0.25">
      <c r="A26" s="7" t="s">
        <v>99</v>
      </c>
      <c r="B26" s="8">
        <v>27690</v>
      </c>
      <c r="C26" s="9">
        <f t="shared" si="0"/>
        <v>33228</v>
      </c>
    </row>
    <row r="27" spans="1:3" x14ac:dyDescent="0.25">
      <c r="A27" s="12" t="s">
        <v>3</v>
      </c>
      <c r="B27" s="13">
        <f>SUM(B9:B26)</f>
        <v>2975973.8700000015</v>
      </c>
      <c r="C27" s="13">
        <f>SUM(C9:C26)</f>
        <v>3571168.6440000008</v>
      </c>
    </row>
    <row r="28" spans="1:3" x14ac:dyDescent="0.25">
      <c r="B28" s="2"/>
      <c r="C28" s="3"/>
    </row>
    <row r="29" spans="1:3" x14ac:dyDescent="0.25">
      <c r="B29" s="2"/>
      <c r="C29" s="3"/>
    </row>
    <row r="30" spans="1:3" x14ac:dyDescent="0.25">
      <c r="B30" s="2"/>
      <c r="C30" s="3"/>
    </row>
    <row r="31" spans="1:3" x14ac:dyDescent="0.25">
      <c r="B31" s="2"/>
      <c r="C31" s="3"/>
    </row>
    <row r="32" spans="1:3" x14ac:dyDescent="0.25">
      <c r="B32" s="2"/>
      <c r="C32" s="3"/>
    </row>
    <row r="33" spans="2:3" x14ac:dyDescent="0.25">
      <c r="B33" s="2"/>
      <c r="C33" s="3"/>
    </row>
    <row r="34" spans="2:3" x14ac:dyDescent="0.25">
      <c r="B34" s="2"/>
      <c r="C34" s="3"/>
    </row>
    <row r="35" spans="2:3" x14ac:dyDescent="0.25">
      <c r="B35" s="2"/>
      <c r="C35" s="3"/>
    </row>
    <row r="36" spans="2:3" x14ac:dyDescent="0.25">
      <c r="B36" s="2"/>
      <c r="C36" s="3"/>
    </row>
    <row r="37" spans="2:3" x14ac:dyDescent="0.25">
      <c r="B37" s="2"/>
      <c r="C37" s="3"/>
    </row>
    <row r="38" spans="2:3" x14ac:dyDescent="0.25">
      <c r="B38" s="2"/>
      <c r="C38" s="3"/>
    </row>
    <row r="39" spans="2:3" x14ac:dyDescent="0.25">
      <c r="B39" s="2"/>
      <c r="C39" s="3"/>
    </row>
  </sheetData>
  <mergeCells count="1">
    <mergeCell ref="A6:C6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6:C58"/>
  <sheetViews>
    <sheetView topLeftCell="A8" workbookViewId="0">
      <selection activeCell="C10" sqref="C10"/>
    </sheetView>
  </sheetViews>
  <sheetFormatPr defaultColWidth="8.7109375" defaultRowHeight="15" x14ac:dyDescent="0.25"/>
  <cols>
    <col min="1" max="1" width="44.7109375" bestFit="1" customWidth="1"/>
    <col min="2" max="2" width="18.7109375" bestFit="1" customWidth="1"/>
    <col min="3" max="3" width="17.7109375" bestFit="1" customWidth="1"/>
  </cols>
  <sheetData>
    <row r="6" spans="1:3" x14ac:dyDescent="0.25">
      <c r="A6" s="14" t="s">
        <v>20</v>
      </c>
      <c r="B6" s="15"/>
      <c r="C6" s="16"/>
    </row>
    <row r="8" spans="1:3" s="1" customFormat="1" x14ac:dyDescent="0.25">
      <c r="A8" s="10" t="s">
        <v>0</v>
      </c>
      <c r="B8" s="11" t="s">
        <v>1</v>
      </c>
      <c r="C8" s="12" t="s">
        <v>2</v>
      </c>
    </row>
    <row r="9" spans="1:3" x14ac:dyDescent="0.25">
      <c r="A9" s="4" t="s">
        <v>53</v>
      </c>
      <c r="B9" s="5">
        <v>1341831.5999999996</v>
      </c>
      <c r="C9" s="9">
        <f t="shared" ref="C9:C45" si="0">B9*1.2</f>
        <v>1610197.9199999995</v>
      </c>
    </row>
    <row r="10" spans="1:3" x14ac:dyDescent="0.25">
      <c r="A10" s="7" t="s">
        <v>146</v>
      </c>
      <c r="B10" s="8">
        <v>741797.65000000282</v>
      </c>
      <c r="C10" s="9">
        <f t="shared" si="0"/>
        <v>890157.18000000331</v>
      </c>
    </row>
    <row r="11" spans="1:3" x14ac:dyDescent="0.25">
      <c r="A11" s="7" t="s">
        <v>154</v>
      </c>
      <c r="B11" s="8">
        <v>716237.9</v>
      </c>
      <c r="C11" s="9">
        <f t="shared" si="0"/>
        <v>859485.48</v>
      </c>
    </row>
    <row r="12" spans="1:3" x14ac:dyDescent="0.25">
      <c r="A12" s="7" t="s">
        <v>155</v>
      </c>
      <c r="B12" s="8">
        <v>343709</v>
      </c>
      <c r="C12" s="9">
        <f t="shared" si="0"/>
        <v>412450.8</v>
      </c>
    </row>
    <row r="13" spans="1:3" x14ac:dyDescent="0.25">
      <c r="A13" s="7" t="s">
        <v>132</v>
      </c>
      <c r="B13" s="8">
        <v>251900</v>
      </c>
      <c r="C13" s="9">
        <f t="shared" si="0"/>
        <v>302280</v>
      </c>
    </row>
    <row r="14" spans="1:3" x14ac:dyDescent="0.25">
      <c r="A14" s="7" t="s">
        <v>156</v>
      </c>
      <c r="B14" s="8">
        <v>245400</v>
      </c>
      <c r="C14" s="9">
        <f t="shared" si="0"/>
        <v>294480</v>
      </c>
    </row>
    <row r="15" spans="1:3" x14ac:dyDescent="0.25">
      <c r="A15" s="7" t="s">
        <v>157</v>
      </c>
      <c r="B15" s="8">
        <v>233460</v>
      </c>
      <c r="C15" s="9">
        <f t="shared" si="0"/>
        <v>280152</v>
      </c>
    </row>
    <row r="16" spans="1:3" x14ac:dyDescent="0.25">
      <c r="A16" s="7" t="s">
        <v>98</v>
      </c>
      <c r="B16" s="8">
        <v>232222.25</v>
      </c>
      <c r="C16" s="9">
        <f t="shared" si="0"/>
        <v>278666.7</v>
      </c>
    </row>
    <row r="17" spans="1:3" x14ac:dyDescent="0.25">
      <c r="A17" s="7" t="s">
        <v>158</v>
      </c>
      <c r="B17" s="8">
        <v>153748.79999999999</v>
      </c>
      <c r="C17" s="9">
        <f t="shared" si="0"/>
        <v>184498.55999999997</v>
      </c>
    </row>
    <row r="18" spans="1:3" x14ac:dyDescent="0.25">
      <c r="A18" s="7" t="s">
        <v>45</v>
      </c>
      <c r="B18" s="8">
        <v>120381</v>
      </c>
      <c r="C18" s="9">
        <f t="shared" si="0"/>
        <v>144457.19999999998</v>
      </c>
    </row>
    <row r="19" spans="1:3" x14ac:dyDescent="0.25">
      <c r="A19" s="7" t="s">
        <v>22</v>
      </c>
      <c r="B19" s="8">
        <v>118000</v>
      </c>
      <c r="C19" s="9">
        <f t="shared" si="0"/>
        <v>141600</v>
      </c>
    </row>
    <row r="20" spans="1:3" x14ac:dyDescent="0.25">
      <c r="A20" s="7" t="s">
        <v>159</v>
      </c>
      <c r="B20" s="8">
        <v>114989.92000000001</v>
      </c>
      <c r="C20" s="9">
        <f t="shared" si="0"/>
        <v>137987.90400000001</v>
      </c>
    </row>
    <row r="21" spans="1:3" x14ac:dyDescent="0.25">
      <c r="A21" s="7" t="s">
        <v>114</v>
      </c>
      <c r="B21" s="8">
        <v>105438.19999999998</v>
      </c>
      <c r="C21" s="9">
        <f t="shared" si="0"/>
        <v>126525.83999999997</v>
      </c>
    </row>
    <row r="22" spans="1:3" x14ac:dyDescent="0.25">
      <c r="A22" s="7" t="s">
        <v>160</v>
      </c>
      <c r="B22" s="8">
        <v>98789</v>
      </c>
      <c r="C22" s="9">
        <f t="shared" si="0"/>
        <v>118546.79999999999</v>
      </c>
    </row>
    <row r="23" spans="1:3" x14ac:dyDescent="0.25">
      <c r="A23" s="7" t="s">
        <v>85</v>
      </c>
      <c r="B23" s="8">
        <v>68274.84</v>
      </c>
      <c r="C23" s="9">
        <f t="shared" si="0"/>
        <v>81929.80799999999</v>
      </c>
    </row>
    <row r="24" spans="1:3" x14ac:dyDescent="0.25">
      <c r="A24" s="7" t="s">
        <v>161</v>
      </c>
      <c r="B24" s="8">
        <v>60149</v>
      </c>
      <c r="C24" s="9">
        <f t="shared" si="0"/>
        <v>72178.8</v>
      </c>
    </row>
    <row r="25" spans="1:3" x14ac:dyDescent="0.25">
      <c r="A25" s="7" t="s">
        <v>162</v>
      </c>
      <c r="B25" s="8">
        <v>60000</v>
      </c>
      <c r="C25" s="9">
        <f t="shared" si="0"/>
        <v>72000</v>
      </c>
    </row>
    <row r="26" spans="1:3" x14ac:dyDescent="0.25">
      <c r="A26" s="7" t="s">
        <v>163</v>
      </c>
      <c r="B26" s="8">
        <v>60000</v>
      </c>
      <c r="C26" s="9">
        <f t="shared" si="0"/>
        <v>72000</v>
      </c>
    </row>
    <row r="27" spans="1:3" x14ac:dyDescent="0.25">
      <c r="A27" s="7" t="s">
        <v>164</v>
      </c>
      <c r="B27" s="8">
        <v>60000</v>
      </c>
      <c r="C27" s="9">
        <f t="shared" si="0"/>
        <v>72000</v>
      </c>
    </row>
    <row r="28" spans="1:3" x14ac:dyDescent="0.25">
      <c r="A28" s="7" t="s">
        <v>165</v>
      </c>
      <c r="B28" s="8">
        <v>60000</v>
      </c>
      <c r="C28" s="9">
        <f t="shared" si="0"/>
        <v>72000</v>
      </c>
    </row>
    <row r="29" spans="1:3" x14ac:dyDescent="0.25">
      <c r="A29" s="7" t="s">
        <v>166</v>
      </c>
      <c r="B29" s="8">
        <v>60000</v>
      </c>
      <c r="C29" s="9">
        <f t="shared" si="0"/>
        <v>72000</v>
      </c>
    </row>
    <row r="30" spans="1:3" x14ac:dyDescent="0.25">
      <c r="A30" s="7" t="s">
        <v>167</v>
      </c>
      <c r="B30" s="8">
        <v>56458.73</v>
      </c>
      <c r="C30" s="9">
        <f t="shared" si="0"/>
        <v>67750.475999999995</v>
      </c>
    </row>
    <row r="31" spans="1:3" x14ac:dyDescent="0.25">
      <c r="A31" s="7" t="s">
        <v>11</v>
      </c>
      <c r="B31" s="8">
        <v>56000</v>
      </c>
      <c r="C31" s="9">
        <f t="shared" si="0"/>
        <v>67200</v>
      </c>
    </row>
    <row r="32" spans="1:3" x14ac:dyDescent="0.25">
      <c r="A32" s="7" t="s">
        <v>168</v>
      </c>
      <c r="B32" s="8">
        <v>54080</v>
      </c>
      <c r="C32" s="9">
        <f t="shared" si="0"/>
        <v>64896</v>
      </c>
    </row>
    <row r="33" spans="1:3" x14ac:dyDescent="0.25">
      <c r="A33" s="7" t="s">
        <v>169</v>
      </c>
      <c r="B33" s="8">
        <v>53168.36</v>
      </c>
      <c r="C33" s="9">
        <f t="shared" si="0"/>
        <v>63802.031999999999</v>
      </c>
    </row>
    <row r="34" spans="1:3" x14ac:dyDescent="0.25">
      <c r="A34" s="7" t="s">
        <v>95</v>
      </c>
      <c r="B34" s="8">
        <v>51265</v>
      </c>
      <c r="C34" s="9">
        <f t="shared" si="0"/>
        <v>61518</v>
      </c>
    </row>
    <row r="35" spans="1:3" x14ac:dyDescent="0.25">
      <c r="A35" s="7" t="s">
        <v>170</v>
      </c>
      <c r="B35" s="8">
        <v>48854.8</v>
      </c>
      <c r="C35" s="9">
        <f t="shared" si="0"/>
        <v>58625.760000000002</v>
      </c>
    </row>
    <row r="36" spans="1:3" x14ac:dyDescent="0.25">
      <c r="A36" s="7" t="s">
        <v>50</v>
      </c>
      <c r="B36" s="8">
        <v>37992.339999999997</v>
      </c>
      <c r="C36" s="9">
        <f t="shared" si="0"/>
        <v>45590.807999999997</v>
      </c>
    </row>
    <row r="37" spans="1:3" x14ac:dyDescent="0.25">
      <c r="A37" s="7" t="s">
        <v>171</v>
      </c>
      <c r="B37" s="8">
        <v>36532.639999999999</v>
      </c>
      <c r="C37" s="9">
        <f t="shared" si="0"/>
        <v>43839.167999999998</v>
      </c>
    </row>
    <row r="38" spans="1:3" x14ac:dyDescent="0.25">
      <c r="A38" s="7" t="s">
        <v>172</v>
      </c>
      <c r="B38" s="8">
        <v>35986.649999999994</v>
      </c>
      <c r="C38" s="9">
        <f t="shared" si="0"/>
        <v>43183.979999999989</v>
      </c>
    </row>
    <row r="39" spans="1:3" x14ac:dyDescent="0.25">
      <c r="A39" s="7" t="s">
        <v>44</v>
      </c>
      <c r="B39" s="8">
        <v>35116.840000000011</v>
      </c>
      <c r="C39" s="9">
        <f t="shared" si="0"/>
        <v>42140.208000000013</v>
      </c>
    </row>
    <row r="40" spans="1:3" x14ac:dyDescent="0.25">
      <c r="A40" s="7" t="s">
        <v>4</v>
      </c>
      <c r="B40" s="8">
        <v>33856.300000000003</v>
      </c>
      <c r="C40" s="9">
        <f t="shared" si="0"/>
        <v>40627.560000000005</v>
      </c>
    </row>
    <row r="41" spans="1:3" x14ac:dyDescent="0.25">
      <c r="A41" s="7" t="s">
        <v>173</v>
      </c>
      <c r="B41" s="8">
        <v>31967.47</v>
      </c>
      <c r="C41" s="9">
        <f t="shared" si="0"/>
        <v>38360.964</v>
      </c>
    </row>
    <row r="42" spans="1:3" x14ac:dyDescent="0.25">
      <c r="A42" s="7" t="s">
        <v>174</v>
      </c>
      <c r="B42" s="8">
        <v>30000</v>
      </c>
      <c r="C42" s="9">
        <f t="shared" si="0"/>
        <v>36000</v>
      </c>
    </row>
    <row r="43" spans="1:3" x14ac:dyDescent="0.25">
      <c r="A43" s="7" t="s">
        <v>39</v>
      </c>
      <c r="B43" s="8">
        <v>27608.3</v>
      </c>
      <c r="C43" s="9">
        <f t="shared" si="0"/>
        <v>33129.96</v>
      </c>
    </row>
    <row r="44" spans="1:3" x14ac:dyDescent="0.25">
      <c r="A44" s="7" t="s">
        <v>127</v>
      </c>
      <c r="B44" s="8">
        <v>27486.75</v>
      </c>
      <c r="C44" s="9">
        <f t="shared" si="0"/>
        <v>32984.1</v>
      </c>
    </row>
    <row r="45" spans="1:3" x14ac:dyDescent="0.25">
      <c r="A45" s="7" t="s">
        <v>33</v>
      </c>
      <c r="B45" s="8">
        <v>26366.270000000004</v>
      </c>
      <c r="C45" s="9">
        <f t="shared" si="0"/>
        <v>31639.524000000005</v>
      </c>
    </row>
    <row r="46" spans="1:3" x14ac:dyDescent="0.25">
      <c r="A46" s="12" t="s">
        <v>3</v>
      </c>
      <c r="B46" s="13">
        <f>SUM(B9:B45)</f>
        <v>5889069.6100000013</v>
      </c>
      <c r="C46" s="13">
        <f>SUM(C9:C45)</f>
        <v>7066883.5320000006</v>
      </c>
    </row>
    <row r="47" spans="1:3" x14ac:dyDescent="0.25">
      <c r="B47" s="2"/>
      <c r="C47" s="3"/>
    </row>
    <row r="48" spans="1:3" x14ac:dyDescent="0.25">
      <c r="B48" s="2"/>
      <c r="C48" s="3"/>
    </row>
    <row r="49" spans="2:3" x14ac:dyDescent="0.25">
      <c r="B49" s="2"/>
      <c r="C49" s="3"/>
    </row>
    <row r="50" spans="2:3" x14ac:dyDescent="0.25">
      <c r="B50" s="2"/>
      <c r="C50" s="3"/>
    </row>
    <row r="51" spans="2:3" x14ac:dyDescent="0.25">
      <c r="B51" s="2"/>
      <c r="C51" s="3"/>
    </row>
    <row r="52" spans="2:3" x14ac:dyDescent="0.25">
      <c r="B52" s="2"/>
      <c r="C52" s="3"/>
    </row>
    <row r="53" spans="2:3" x14ac:dyDescent="0.25">
      <c r="B53" s="2"/>
      <c r="C53" s="3"/>
    </row>
    <row r="54" spans="2:3" x14ac:dyDescent="0.25">
      <c r="B54" s="2"/>
      <c r="C54" s="3"/>
    </row>
    <row r="55" spans="2:3" x14ac:dyDescent="0.25">
      <c r="B55" s="2"/>
      <c r="C55" s="3"/>
    </row>
    <row r="56" spans="2:3" x14ac:dyDescent="0.25">
      <c r="B56" s="2"/>
      <c r="C56" s="3"/>
    </row>
    <row r="57" spans="2:3" x14ac:dyDescent="0.25">
      <c r="B57" s="2"/>
      <c r="C57" s="3"/>
    </row>
    <row r="58" spans="2:3" x14ac:dyDescent="0.25">
      <c r="B58" s="2"/>
      <c r="C58" s="3"/>
    </row>
  </sheetData>
  <mergeCells count="1">
    <mergeCell ref="A6:C6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6:C61"/>
  <sheetViews>
    <sheetView tabSelected="1" workbookViewId="0"/>
  </sheetViews>
  <sheetFormatPr defaultColWidth="8.7109375" defaultRowHeight="15" x14ac:dyDescent="0.25"/>
  <cols>
    <col min="1" max="1" width="44.7109375" bestFit="1" customWidth="1"/>
    <col min="2" max="2" width="18.7109375" bestFit="1" customWidth="1"/>
    <col min="3" max="3" width="17.7109375" bestFit="1" customWidth="1"/>
  </cols>
  <sheetData>
    <row r="6" spans="1:3" s="1" customFormat="1" x14ac:dyDescent="0.25">
      <c r="A6" s="14" t="s">
        <v>20</v>
      </c>
      <c r="B6" s="15"/>
      <c r="C6" s="16"/>
    </row>
    <row r="7" spans="1:3" s="1" customFormat="1" x14ac:dyDescent="0.25">
      <c r="A7"/>
      <c r="B7"/>
      <c r="C7"/>
    </row>
    <row r="8" spans="1:3" s="1" customFormat="1" x14ac:dyDescent="0.25">
      <c r="A8" s="10" t="s">
        <v>0</v>
      </c>
      <c r="B8" s="11" t="s">
        <v>1</v>
      </c>
      <c r="C8" s="12" t="s">
        <v>2</v>
      </c>
    </row>
    <row r="9" spans="1:3" x14ac:dyDescent="0.25">
      <c r="A9" s="4" t="s">
        <v>15</v>
      </c>
      <c r="B9" s="5">
        <v>869325.75</v>
      </c>
      <c r="C9" s="6">
        <f>B9*1.2</f>
        <v>1043190.8999999999</v>
      </c>
    </row>
    <row r="10" spans="1:3" x14ac:dyDescent="0.25">
      <c r="A10" s="7" t="s">
        <v>146</v>
      </c>
      <c r="B10" s="8">
        <v>839228.95999999577</v>
      </c>
      <c r="C10" s="9">
        <f>B10*1.2</f>
        <v>1007074.7519999949</v>
      </c>
    </row>
    <row r="11" spans="1:3" x14ac:dyDescent="0.25">
      <c r="A11" s="7" t="s">
        <v>33</v>
      </c>
      <c r="B11" s="8">
        <v>303880.68</v>
      </c>
      <c r="C11" s="9">
        <f>B11*1.2</f>
        <v>364656.81599999999</v>
      </c>
    </row>
    <row r="12" spans="1:3" x14ac:dyDescent="0.25">
      <c r="A12" s="7" t="s">
        <v>157</v>
      </c>
      <c r="B12" s="8">
        <v>292113</v>
      </c>
      <c r="C12" s="9">
        <f>B12*1.2</f>
        <v>350535.6</v>
      </c>
    </row>
    <row r="13" spans="1:3" x14ac:dyDescent="0.25">
      <c r="A13" s="7" t="s">
        <v>175</v>
      </c>
      <c r="B13" s="8">
        <v>258815.9</v>
      </c>
      <c r="C13" s="9">
        <f>B13*1.2</f>
        <v>310579.07999999996</v>
      </c>
    </row>
    <row r="14" spans="1:3" x14ac:dyDescent="0.25">
      <c r="A14" s="7" t="s">
        <v>160</v>
      </c>
      <c r="B14" s="8">
        <v>234342</v>
      </c>
      <c r="C14" s="9">
        <f>B14*1.2</f>
        <v>281210.39999999997</v>
      </c>
    </row>
    <row r="15" spans="1:3" x14ac:dyDescent="0.25">
      <c r="A15" s="7" t="s">
        <v>158</v>
      </c>
      <c r="B15" s="8">
        <v>213984</v>
      </c>
      <c r="C15" s="9">
        <f>B15*1.2</f>
        <v>256780.79999999999</v>
      </c>
    </row>
    <row r="16" spans="1:3" x14ac:dyDescent="0.25">
      <c r="A16" s="7" t="s">
        <v>176</v>
      </c>
      <c r="B16" s="8">
        <v>191853</v>
      </c>
      <c r="C16" s="9">
        <f>B16*1.2</f>
        <v>230223.6</v>
      </c>
    </row>
    <row r="17" spans="1:3" x14ac:dyDescent="0.25">
      <c r="A17" s="7" t="s">
        <v>177</v>
      </c>
      <c r="B17" s="8">
        <v>167767.48000000001</v>
      </c>
      <c r="C17" s="9">
        <f>B17*1.2</f>
        <v>201320.976</v>
      </c>
    </row>
    <row r="18" spans="1:3" x14ac:dyDescent="0.25">
      <c r="A18" s="7" t="s">
        <v>178</v>
      </c>
      <c r="B18" s="8">
        <v>167033</v>
      </c>
      <c r="C18" s="9">
        <f>B18*1.2</f>
        <v>200439.6</v>
      </c>
    </row>
    <row r="19" spans="1:3" x14ac:dyDescent="0.25">
      <c r="A19" s="7" t="s">
        <v>5</v>
      </c>
      <c r="B19" s="8">
        <v>153000</v>
      </c>
      <c r="C19" s="9">
        <f>B19*1.2</f>
        <v>183600</v>
      </c>
    </row>
    <row r="20" spans="1:3" x14ac:dyDescent="0.25">
      <c r="A20" s="7" t="s">
        <v>104</v>
      </c>
      <c r="B20" s="8">
        <v>140164</v>
      </c>
      <c r="C20" s="9">
        <f>B20*1.2</f>
        <v>168196.8</v>
      </c>
    </row>
    <row r="21" spans="1:3" x14ac:dyDescent="0.25">
      <c r="A21" s="7" t="s">
        <v>11</v>
      </c>
      <c r="B21" s="8">
        <v>139000</v>
      </c>
      <c r="C21" s="9">
        <f>B21*1.2</f>
        <v>166800</v>
      </c>
    </row>
    <row r="22" spans="1:3" x14ac:dyDescent="0.25">
      <c r="A22" s="7" t="s">
        <v>46</v>
      </c>
      <c r="B22" s="8">
        <v>137910.12</v>
      </c>
      <c r="C22" s="9">
        <f>B22*1.2</f>
        <v>165492.144</v>
      </c>
    </row>
    <row r="23" spans="1:3" x14ac:dyDescent="0.25">
      <c r="A23" s="7" t="s">
        <v>179</v>
      </c>
      <c r="B23" s="8">
        <v>136413.5</v>
      </c>
      <c r="C23" s="9">
        <f>B23*1.2</f>
        <v>163696.19999999998</v>
      </c>
    </row>
    <row r="24" spans="1:3" x14ac:dyDescent="0.25">
      <c r="A24" s="7" t="s">
        <v>180</v>
      </c>
      <c r="B24" s="8">
        <v>119859</v>
      </c>
      <c r="C24" s="9">
        <f>B24*1.2</f>
        <v>143830.79999999999</v>
      </c>
    </row>
    <row r="25" spans="1:3" x14ac:dyDescent="0.25">
      <c r="A25" s="7" t="s">
        <v>181</v>
      </c>
      <c r="B25" s="8">
        <v>116340</v>
      </c>
      <c r="C25" s="9">
        <f>B25*1.2</f>
        <v>139608</v>
      </c>
    </row>
    <row r="26" spans="1:3" x14ac:dyDescent="0.25">
      <c r="A26" s="7" t="s">
        <v>156</v>
      </c>
      <c r="B26" s="8">
        <v>115450</v>
      </c>
      <c r="C26" s="9">
        <f>B26*1.2</f>
        <v>138540</v>
      </c>
    </row>
    <row r="27" spans="1:3" x14ac:dyDescent="0.25">
      <c r="A27" s="7" t="s">
        <v>149</v>
      </c>
      <c r="B27" s="8">
        <v>109514</v>
      </c>
      <c r="C27" s="9">
        <f>B27*1.2</f>
        <v>131416.79999999999</v>
      </c>
    </row>
    <row r="28" spans="1:3" x14ac:dyDescent="0.25">
      <c r="A28" s="7" t="s">
        <v>35</v>
      </c>
      <c r="B28" s="8">
        <v>105775.03</v>
      </c>
      <c r="C28" s="9">
        <f>B28*1.2</f>
        <v>126930.03599999999</v>
      </c>
    </row>
    <row r="29" spans="1:3" x14ac:dyDescent="0.25">
      <c r="A29" s="7" t="s">
        <v>182</v>
      </c>
      <c r="B29" s="8">
        <v>101166.52</v>
      </c>
      <c r="C29" s="9">
        <f>B29*1.2</f>
        <v>121399.82399999999</v>
      </c>
    </row>
    <row r="30" spans="1:3" x14ac:dyDescent="0.25">
      <c r="A30" s="7" t="s">
        <v>183</v>
      </c>
      <c r="B30" s="8">
        <v>100335</v>
      </c>
      <c r="C30" s="9">
        <f>B30*1.2</f>
        <v>120402</v>
      </c>
    </row>
    <row r="31" spans="1:3" x14ac:dyDescent="0.25">
      <c r="A31" s="7" t="s">
        <v>21</v>
      </c>
      <c r="B31" s="8">
        <v>84296</v>
      </c>
      <c r="C31" s="9">
        <f>B31*1.2</f>
        <v>101155.2</v>
      </c>
    </row>
    <row r="32" spans="1:3" x14ac:dyDescent="0.25">
      <c r="A32" s="7" t="s">
        <v>184</v>
      </c>
      <c r="B32" s="8">
        <v>82699.399999999994</v>
      </c>
      <c r="C32" s="9">
        <f>B32*1.2</f>
        <v>99239.279999999984</v>
      </c>
    </row>
    <row r="33" spans="1:3" x14ac:dyDescent="0.25">
      <c r="A33" s="7" t="s">
        <v>185</v>
      </c>
      <c r="B33" s="8">
        <v>72452.800000000003</v>
      </c>
      <c r="C33" s="9">
        <f>B33*1.2</f>
        <v>86943.360000000001</v>
      </c>
    </row>
    <row r="34" spans="1:3" x14ac:dyDescent="0.25">
      <c r="A34" s="7" t="s">
        <v>186</v>
      </c>
      <c r="B34" s="8">
        <v>67560</v>
      </c>
      <c r="C34" s="9">
        <f>B34*1.2</f>
        <v>81072</v>
      </c>
    </row>
    <row r="35" spans="1:3" x14ac:dyDescent="0.25">
      <c r="A35" s="7" t="s">
        <v>23</v>
      </c>
      <c r="B35" s="8">
        <v>65638.41</v>
      </c>
      <c r="C35" s="9">
        <f>B35*1.2</f>
        <v>78766.092000000004</v>
      </c>
    </row>
    <row r="36" spans="1:3" x14ac:dyDescent="0.25">
      <c r="A36" s="7" t="s">
        <v>187</v>
      </c>
      <c r="B36" s="8">
        <v>50766.86</v>
      </c>
      <c r="C36" s="9">
        <f>B36*1.2</f>
        <v>60920.231999999996</v>
      </c>
    </row>
    <row r="37" spans="1:3" x14ac:dyDescent="0.25">
      <c r="A37" s="7" t="s">
        <v>6</v>
      </c>
      <c r="B37" s="8">
        <v>48190</v>
      </c>
      <c r="C37" s="9">
        <f>B37*1.2</f>
        <v>57828</v>
      </c>
    </row>
    <row r="38" spans="1:3" x14ac:dyDescent="0.25">
      <c r="A38" s="7" t="s">
        <v>188</v>
      </c>
      <c r="B38" s="8">
        <v>48000</v>
      </c>
      <c r="C38" s="9">
        <f>B38*1.2</f>
        <v>57600</v>
      </c>
    </row>
    <row r="39" spans="1:3" x14ac:dyDescent="0.25">
      <c r="A39" s="7" t="s">
        <v>167</v>
      </c>
      <c r="B39" s="8">
        <v>43764.24</v>
      </c>
      <c r="C39" s="9">
        <f>B39*1.2</f>
        <v>52517.087999999996</v>
      </c>
    </row>
    <row r="40" spans="1:3" x14ac:dyDescent="0.25">
      <c r="A40" s="7" t="s">
        <v>65</v>
      </c>
      <c r="B40" s="8">
        <v>42000</v>
      </c>
      <c r="C40" s="9">
        <f>B40*1.2</f>
        <v>50400</v>
      </c>
    </row>
    <row r="41" spans="1:3" x14ac:dyDescent="0.25">
      <c r="A41" s="7" t="s">
        <v>48</v>
      </c>
      <c r="B41" s="8">
        <v>32697.5</v>
      </c>
      <c r="C41" s="9">
        <f>B41*1.2</f>
        <v>39237</v>
      </c>
    </row>
    <row r="42" spans="1:3" x14ac:dyDescent="0.25">
      <c r="A42" s="7" t="s">
        <v>44</v>
      </c>
      <c r="B42" s="8">
        <v>32609.270000000008</v>
      </c>
      <c r="C42" s="9">
        <f>B42*1.2</f>
        <v>39131.124000000011</v>
      </c>
    </row>
    <row r="43" spans="1:3" x14ac:dyDescent="0.25">
      <c r="A43" s="7" t="s">
        <v>189</v>
      </c>
      <c r="B43" s="8">
        <v>32590.49</v>
      </c>
      <c r="C43" s="9">
        <f>B43*1.2</f>
        <v>39108.588000000003</v>
      </c>
    </row>
    <row r="44" spans="1:3" x14ac:dyDescent="0.25">
      <c r="A44" s="7" t="s">
        <v>4</v>
      </c>
      <c r="B44" s="8">
        <v>31708</v>
      </c>
      <c r="C44" s="9">
        <f>B44*1.2</f>
        <v>38049.599999999999</v>
      </c>
    </row>
    <row r="45" spans="1:3" x14ac:dyDescent="0.25">
      <c r="A45" s="7" t="s">
        <v>190</v>
      </c>
      <c r="B45" s="8">
        <v>30503.77</v>
      </c>
      <c r="C45" s="9">
        <f>B45*1.2</f>
        <v>36604.523999999998</v>
      </c>
    </row>
    <row r="46" spans="1:3" x14ac:dyDescent="0.25">
      <c r="A46" s="7" t="s">
        <v>191</v>
      </c>
      <c r="B46" s="8">
        <v>29548</v>
      </c>
      <c r="C46" s="9">
        <f>B46*1.2</f>
        <v>35457.599999999999</v>
      </c>
    </row>
    <row r="47" spans="1:3" x14ac:dyDescent="0.25">
      <c r="A47" s="7" t="s">
        <v>128</v>
      </c>
      <c r="B47" s="8">
        <v>27420.859999999997</v>
      </c>
      <c r="C47" s="9">
        <f>B47*1.2</f>
        <v>32905.031999999992</v>
      </c>
    </row>
    <row r="48" spans="1:3" x14ac:dyDescent="0.25">
      <c r="A48" s="7" t="s">
        <v>45</v>
      </c>
      <c r="B48" s="8">
        <v>25363</v>
      </c>
      <c r="C48" s="9">
        <f>B48*1.2</f>
        <v>30435.599999999999</v>
      </c>
    </row>
    <row r="49" spans="1:3" x14ac:dyDescent="0.25">
      <c r="A49" s="12" t="s">
        <v>3</v>
      </c>
      <c r="B49" s="13">
        <f>SUM(B9:B48)</f>
        <v>5861079.5399999963</v>
      </c>
      <c r="C49" s="13">
        <f>SUM(C9:C48)</f>
        <v>7033295.4479999952</v>
      </c>
    </row>
    <row r="50" spans="1:3" x14ac:dyDescent="0.25">
      <c r="B50" s="2"/>
      <c r="C50" s="3"/>
    </row>
    <row r="51" spans="1:3" x14ac:dyDescent="0.25">
      <c r="B51" s="2"/>
      <c r="C51" s="3"/>
    </row>
    <row r="52" spans="1:3" x14ac:dyDescent="0.25">
      <c r="B52" s="2"/>
      <c r="C52" s="3"/>
    </row>
    <row r="53" spans="1:3" x14ac:dyDescent="0.25">
      <c r="B53" s="2"/>
      <c r="C53" s="3"/>
    </row>
    <row r="54" spans="1:3" x14ac:dyDescent="0.25">
      <c r="B54" s="2"/>
      <c r="C54" s="3"/>
    </row>
    <row r="55" spans="1:3" x14ac:dyDescent="0.25">
      <c r="B55" s="2"/>
      <c r="C55" s="3"/>
    </row>
    <row r="56" spans="1:3" x14ac:dyDescent="0.25">
      <c r="B56" s="2"/>
      <c r="C56" s="3"/>
    </row>
    <row r="57" spans="1:3" x14ac:dyDescent="0.25">
      <c r="B57" s="2"/>
      <c r="C57" s="3"/>
    </row>
    <row r="58" spans="1:3" x14ac:dyDescent="0.25">
      <c r="B58" s="2"/>
      <c r="C58" s="3"/>
    </row>
    <row r="59" spans="1:3" x14ac:dyDescent="0.25">
      <c r="B59" s="2"/>
      <c r="C59" s="3"/>
    </row>
    <row r="60" spans="1:3" x14ac:dyDescent="0.25">
      <c r="B60" s="2"/>
      <c r="C60" s="3"/>
    </row>
    <row r="61" spans="1:3" x14ac:dyDescent="0.25">
      <c r="B61" s="2"/>
      <c r="C61" s="3"/>
    </row>
  </sheetData>
  <mergeCells count="1">
    <mergeCell ref="A6:C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6:C44"/>
  <sheetViews>
    <sheetView workbookViewId="0"/>
  </sheetViews>
  <sheetFormatPr defaultColWidth="8.7109375" defaultRowHeight="15" x14ac:dyDescent="0.25"/>
  <cols>
    <col min="1" max="1" width="44.7109375" bestFit="1" customWidth="1"/>
    <col min="2" max="2" width="18.7109375" bestFit="1" customWidth="1"/>
    <col min="3" max="3" width="17.7109375" bestFit="1" customWidth="1"/>
  </cols>
  <sheetData>
    <row r="6" spans="1:3" x14ac:dyDescent="0.25">
      <c r="A6" s="14" t="s">
        <v>20</v>
      </c>
      <c r="B6" s="15"/>
      <c r="C6" s="16"/>
    </row>
    <row r="8" spans="1:3" s="1" customFormat="1" x14ac:dyDescent="0.25">
      <c r="A8" s="10" t="s">
        <v>0</v>
      </c>
      <c r="B8" s="11" t="s">
        <v>1</v>
      </c>
      <c r="C8" s="12" t="s">
        <v>2</v>
      </c>
    </row>
    <row r="9" spans="1:3" x14ac:dyDescent="0.25">
      <c r="A9" s="4" t="s">
        <v>27</v>
      </c>
      <c r="B9" s="5">
        <v>7896167</v>
      </c>
      <c r="C9" s="6">
        <f t="shared" ref="C9:C31" si="0">B9*1.2</f>
        <v>9475400.4000000004</v>
      </c>
    </row>
    <row r="10" spans="1:3" x14ac:dyDescent="0.25">
      <c r="A10" s="7" t="s">
        <v>28</v>
      </c>
      <c r="B10" s="8">
        <v>2546867.5</v>
      </c>
      <c r="C10" s="9">
        <f t="shared" si="0"/>
        <v>3056241</v>
      </c>
    </row>
    <row r="11" spans="1:3" x14ac:dyDescent="0.25">
      <c r="A11" s="7" t="s">
        <v>29</v>
      </c>
      <c r="B11" s="8">
        <v>2544156</v>
      </c>
      <c r="C11" s="9">
        <f t="shared" si="0"/>
        <v>3052987.1999999997</v>
      </c>
    </row>
    <row r="12" spans="1:3" x14ac:dyDescent="0.25">
      <c r="A12" s="7" t="s">
        <v>26</v>
      </c>
      <c r="B12" s="8">
        <v>606000.72999998974</v>
      </c>
      <c r="C12" s="9">
        <f t="shared" si="0"/>
        <v>727200.87599998771</v>
      </c>
    </row>
    <row r="13" spans="1:3" x14ac:dyDescent="0.25">
      <c r="A13" s="7" t="s">
        <v>30</v>
      </c>
      <c r="B13" s="8">
        <v>256000</v>
      </c>
      <c r="C13" s="9">
        <f t="shared" si="0"/>
        <v>307200</v>
      </c>
    </row>
    <row r="14" spans="1:3" x14ac:dyDescent="0.25">
      <c r="A14" s="7" t="s">
        <v>31</v>
      </c>
      <c r="B14" s="8">
        <v>140000</v>
      </c>
      <c r="C14" s="9">
        <f t="shared" si="0"/>
        <v>168000</v>
      </c>
    </row>
    <row r="15" spans="1:3" x14ac:dyDescent="0.25">
      <c r="A15" s="7" t="s">
        <v>32</v>
      </c>
      <c r="B15" s="8">
        <v>127017</v>
      </c>
      <c r="C15" s="9">
        <f t="shared" si="0"/>
        <v>152420.4</v>
      </c>
    </row>
    <row r="16" spans="1:3" x14ac:dyDescent="0.25">
      <c r="A16" s="7" t="s">
        <v>33</v>
      </c>
      <c r="B16" s="8">
        <v>92588.950000000012</v>
      </c>
      <c r="C16" s="9">
        <f t="shared" si="0"/>
        <v>111106.74</v>
      </c>
    </row>
    <row r="17" spans="1:3" x14ac:dyDescent="0.25">
      <c r="A17" s="7" t="s">
        <v>34</v>
      </c>
      <c r="B17" s="8">
        <v>68544.88</v>
      </c>
      <c r="C17" s="9">
        <f t="shared" si="0"/>
        <v>82253.856</v>
      </c>
    </row>
    <row r="18" spans="1:3" x14ac:dyDescent="0.25">
      <c r="A18" s="7" t="s">
        <v>35</v>
      </c>
      <c r="B18" s="8">
        <v>65716.95</v>
      </c>
      <c r="C18" s="9">
        <f t="shared" si="0"/>
        <v>78860.34</v>
      </c>
    </row>
    <row r="19" spans="1:3" x14ac:dyDescent="0.25">
      <c r="A19" s="7" t="s">
        <v>36</v>
      </c>
      <c r="B19" s="8">
        <v>65000</v>
      </c>
      <c r="C19" s="9">
        <f t="shared" si="0"/>
        <v>78000</v>
      </c>
    </row>
    <row r="20" spans="1:3" x14ac:dyDescent="0.25">
      <c r="A20" s="7" t="s">
        <v>37</v>
      </c>
      <c r="B20" s="8">
        <v>61868.44</v>
      </c>
      <c r="C20" s="9">
        <f t="shared" si="0"/>
        <v>74242.127999999997</v>
      </c>
    </row>
    <row r="21" spans="1:3" x14ac:dyDescent="0.25">
      <c r="A21" s="7" t="s">
        <v>38</v>
      </c>
      <c r="B21" s="8">
        <v>43360</v>
      </c>
      <c r="C21" s="9">
        <f t="shared" si="0"/>
        <v>52032</v>
      </c>
    </row>
    <row r="22" spans="1:3" x14ac:dyDescent="0.25">
      <c r="A22" s="7" t="s">
        <v>6</v>
      </c>
      <c r="B22" s="8">
        <v>43000</v>
      </c>
      <c r="C22" s="9">
        <f t="shared" si="0"/>
        <v>51600</v>
      </c>
    </row>
    <row r="23" spans="1:3" x14ac:dyDescent="0.25">
      <c r="A23" s="7" t="s">
        <v>39</v>
      </c>
      <c r="B23" s="8">
        <v>35609.380000000005</v>
      </c>
      <c r="C23" s="9">
        <f t="shared" si="0"/>
        <v>42731.256000000001</v>
      </c>
    </row>
    <row r="24" spans="1:3" x14ac:dyDescent="0.25">
      <c r="A24" s="7" t="s">
        <v>40</v>
      </c>
      <c r="B24" s="8">
        <v>34550</v>
      </c>
      <c r="C24" s="9">
        <f t="shared" si="0"/>
        <v>41460</v>
      </c>
    </row>
    <row r="25" spans="1:3" x14ac:dyDescent="0.25">
      <c r="A25" s="7" t="s">
        <v>41</v>
      </c>
      <c r="B25" s="8">
        <v>30985</v>
      </c>
      <c r="C25" s="9">
        <f t="shared" si="0"/>
        <v>37182</v>
      </c>
    </row>
    <row r="26" spans="1:3" x14ac:dyDescent="0.25">
      <c r="A26" s="7" t="s">
        <v>42</v>
      </c>
      <c r="B26" s="8">
        <v>30832.07</v>
      </c>
      <c r="C26" s="9">
        <f t="shared" si="0"/>
        <v>36998.483999999997</v>
      </c>
    </row>
    <row r="27" spans="1:3" x14ac:dyDescent="0.25">
      <c r="A27" s="7" t="s">
        <v>43</v>
      </c>
      <c r="B27" s="8">
        <v>30429.25</v>
      </c>
      <c r="C27" s="9">
        <f t="shared" si="0"/>
        <v>36515.1</v>
      </c>
    </row>
    <row r="28" spans="1:3" x14ac:dyDescent="0.25">
      <c r="A28" s="7" t="s">
        <v>44</v>
      </c>
      <c r="B28" s="8">
        <v>29908.400000000009</v>
      </c>
      <c r="C28" s="9">
        <f t="shared" si="0"/>
        <v>35890.080000000009</v>
      </c>
    </row>
    <row r="29" spans="1:3" x14ac:dyDescent="0.25">
      <c r="A29" s="7" t="s">
        <v>45</v>
      </c>
      <c r="B29" s="8">
        <v>27720</v>
      </c>
      <c r="C29" s="9">
        <f t="shared" si="0"/>
        <v>33264</v>
      </c>
    </row>
    <row r="30" spans="1:3" x14ac:dyDescent="0.25">
      <c r="A30" s="7" t="s">
        <v>46</v>
      </c>
      <c r="B30" s="8">
        <v>27500</v>
      </c>
      <c r="C30" s="9">
        <f t="shared" si="0"/>
        <v>33000</v>
      </c>
    </row>
    <row r="31" spans="1:3" x14ac:dyDescent="0.25">
      <c r="A31" s="7" t="s">
        <v>47</v>
      </c>
      <c r="B31" s="8">
        <v>26000</v>
      </c>
      <c r="C31" s="9">
        <f t="shared" si="0"/>
        <v>31200</v>
      </c>
    </row>
    <row r="32" spans="1:3" x14ac:dyDescent="0.25">
      <c r="A32" s="12" t="s">
        <v>3</v>
      </c>
      <c r="B32" s="13">
        <f>SUM(B9:B31)</f>
        <v>14829821.54999999</v>
      </c>
      <c r="C32" s="13">
        <f>SUM(C9:C31)</f>
        <v>17795785.859999985</v>
      </c>
    </row>
    <row r="33" spans="2:3" x14ac:dyDescent="0.25">
      <c r="B33" s="2"/>
      <c r="C33" s="3"/>
    </row>
    <row r="34" spans="2:3" x14ac:dyDescent="0.25">
      <c r="B34" s="2"/>
      <c r="C34" s="3"/>
    </row>
    <row r="35" spans="2:3" x14ac:dyDescent="0.25">
      <c r="B35" s="2"/>
      <c r="C35" s="3"/>
    </row>
    <row r="36" spans="2:3" x14ac:dyDescent="0.25">
      <c r="B36" s="2"/>
      <c r="C36" s="3"/>
    </row>
    <row r="37" spans="2:3" x14ac:dyDescent="0.25">
      <c r="B37" s="2"/>
      <c r="C37" s="3"/>
    </row>
    <row r="38" spans="2:3" x14ac:dyDescent="0.25">
      <c r="B38" s="2"/>
      <c r="C38" s="3"/>
    </row>
    <row r="39" spans="2:3" x14ac:dyDescent="0.25">
      <c r="B39" s="2"/>
      <c r="C39" s="3"/>
    </row>
    <row r="40" spans="2:3" x14ac:dyDescent="0.25">
      <c r="B40" s="2"/>
      <c r="C40" s="3"/>
    </row>
    <row r="41" spans="2:3" x14ac:dyDescent="0.25">
      <c r="B41" s="2"/>
      <c r="C41" s="3"/>
    </row>
    <row r="42" spans="2:3" x14ac:dyDescent="0.25">
      <c r="B42" s="2"/>
      <c r="C42" s="3"/>
    </row>
    <row r="43" spans="2:3" x14ac:dyDescent="0.25">
      <c r="B43" s="2"/>
      <c r="C43" s="3"/>
    </row>
    <row r="44" spans="2:3" x14ac:dyDescent="0.25">
      <c r="B44" s="2"/>
      <c r="C44" s="3"/>
    </row>
  </sheetData>
  <mergeCells count="1">
    <mergeCell ref="A6:C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A6:C48"/>
  <sheetViews>
    <sheetView workbookViewId="0"/>
  </sheetViews>
  <sheetFormatPr defaultColWidth="8.7109375" defaultRowHeight="15" x14ac:dyDescent="0.25"/>
  <cols>
    <col min="1" max="1" width="44.7109375" bestFit="1" customWidth="1"/>
    <col min="2" max="2" width="18.7109375" bestFit="1" customWidth="1"/>
    <col min="3" max="3" width="17.7109375" bestFit="1" customWidth="1"/>
  </cols>
  <sheetData>
    <row r="6" spans="1:3" x14ac:dyDescent="0.25">
      <c r="A6" s="14" t="s">
        <v>20</v>
      </c>
      <c r="B6" s="15"/>
      <c r="C6" s="16"/>
    </row>
    <row r="8" spans="1:3" s="1" customFormat="1" x14ac:dyDescent="0.25">
      <c r="A8" s="10" t="s">
        <v>0</v>
      </c>
      <c r="B8" s="11" t="s">
        <v>1</v>
      </c>
      <c r="C8" s="12" t="s">
        <v>2</v>
      </c>
    </row>
    <row r="9" spans="1:3" x14ac:dyDescent="0.25">
      <c r="A9" s="4" t="s">
        <v>48</v>
      </c>
      <c r="B9" s="5">
        <v>990000</v>
      </c>
      <c r="C9" s="9">
        <f t="shared" ref="C9:C35" si="0">B9*1.2</f>
        <v>1188000</v>
      </c>
    </row>
    <row r="10" spans="1:3" x14ac:dyDescent="0.25">
      <c r="A10" s="7" t="s">
        <v>26</v>
      </c>
      <c r="B10" s="8">
        <v>844189.10999999358</v>
      </c>
      <c r="C10" s="9">
        <f t="shared" si="0"/>
        <v>1013026.9319999922</v>
      </c>
    </row>
    <row r="11" spans="1:3" x14ac:dyDescent="0.25">
      <c r="A11" s="7" t="s">
        <v>49</v>
      </c>
      <c r="B11" s="8">
        <v>800000</v>
      </c>
      <c r="C11" s="9">
        <f t="shared" si="0"/>
        <v>960000</v>
      </c>
    </row>
    <row r="12" spans="1:3" x14ac:dyDescent="0.25">
      <c r="A12" s="7" t="s">
        <v>50</v>
      </c>
      <c r="B12" s="8">
        <v>591801.81999999995</v>
      </c>
      <c r="C12" s="9">
        <f t="shared" si="0"/>
        <v>710162.18399999989</v>
      </c>
    </row>
    <row r="13" spans="1:3" x14ac:dyDescent="0.25">
      <c r="A13" s="7" t="s">
        <v>51</v>
      </c>
      <c r="B13" s="8">
        <v>364020.86</v>
      </c>
      <c r="C13" s="9">
        <f t="shared" si="0"/>
        <v>436825.03199999995</v>
      </c>
    </row>
    <row r="14" spans="1:3" x14ac:dyDescent="0.25">
      <c r="A14" s="7" t="s">
        <v>52</v>
      </c>
      <c r="B14" s="8">
        <v>200000</v>
      </c>
      <c r="C14" s="9">
        <f t="shared" si="0"/>
        <v>240000</v>
      </c>
    </row>
    <row r="15" spans="1:3" x14ac:dyDescent="0.25">
      <c r="A15" s="7" t="s">
        <v>53</v>
      </c>
      <c r="B15" s="8">
        <v>153546</v>
      </c>
      <c r="C15" s="9">
        <f t="shared" si="0"/>
        <v>184255.19999999998</v>
      </c>
    </row>
    <row r="16" spans="1:3" x14ac:dyDescent="0.25">
      <c r="A16" s="7" t="s">
        <v>54</v>
      </c>
      <c r="B16" s="8">
        <v>109475.98000000001</v>
      </c>
      <c r="C16" s="9">
        <f t="shared" si="0"/>
        <v>131371.17600000001</v>
      </c>
    </row>
    <row r="17" spans="1:3" x14ac:dyDescent="0.25">
      <c r="A17" s="7" t="s">
        <v>55</v>
      </c>
      <c r="B17" s="8">
        <v>105103.44</v>
      </c>
      <c r="C17" s="9">
        <f t="shared" si="0"/>
        <v>126124.128</v>
      </c>
    </row>
    <row r="18" spans="1:3" x14ac:dyDescent="0.25">
      <c r="A18" s="7" t="s">
        <v>56</v>
      </c>
      <c r="B18" s="8">
        <v>101250</v>
      </c>
      <c r="C18" s="9">
        <f t="shared" si="0"/>
        <v>121500</v>
      </c>
    </row>
    <row r="19" spans="1:3" x14ac:dyDescent="0.25">
      <c r="A19" s="7" t="s">
        <v>57</v>
      </c>
      <c r="B19" s="8">
        <v>89020.51</v>
      </c>
      <c r="C19" s="9">
        <f t="shared" si="0"/>
        <v>106824.61199999999</v>
      </c>
    </row>
    <row r="20" spans="1:3" x14ac:dyDescent="0.25">
      <c r="A20" s="7" t="s">
        <v>58</v>
      </c>
      <c r="B20" s="8">
        <v>71854.36</v>
      </c>
      <c r="C20" s="9">
        <f t="shared" si="0"/>
        <v>86225.232000000004</v>
      </c>
    </row>
    <row r="21" spans="1:3" x14ac:dyDescent="0.25">
      <c r="A21" s="7" t="s">
        <v>59</v>
      </c>
      <c r="B21" s="8">
        <v>67203.899999999994</v>
      </c>
      <c r="C21" s="9">
        <f t="shared" si="0"/>
        <v>80644.679999999993</v>
      </c>
    </row>
    <row r="22" spans="1:3" x14ac:dyDescent="0.25">
      <c r="A22" s="7" t="s">
        <v>60</v>
      </c>
      <c r="B22" s="8">
        <v>65441.350000000006</v>
      </c>
      <c r="C22" s="9">
        <f t="shared" si="0"/>
        <v>78529.62000000001</v>
      </c>
    </row>
    <row r="23" spans="1:3" x14ac:dyDescent="0.25">
      <c r="A23" s="7" t="s">
        <v>61</v>
      </c>
      <c r="B23" s="8">
        <v>59456</v>
      </c>
      <c r="C23" s="9">
        <f t="shared" si="0"/>
        <v>71347.199999999997</v>
      </c>
    </row>
    <row r="24" spans="1:3" x14ac:dyDescent="0.25">
      <c r="A24" s="7" t="s">
        <v>33</v>
      </c>
      <c r="B24" s="8">
        <v>56993.36</v>
      </c>
      <c r="C24" s="9">
        <f t="shared" si="0"/>
        <v>68392.031999999992</v>
      </c>
    </row>
    <row r="25" spans="1:3" x14ac:dyDescent="0.25">
      <c r="A25" s="7" t="s">
        <v>62</v>
      </c>
      <c r="B25" s="8">
        <v>50932</v>
      </c>
      <c r="C25" s="9">
        <f t="shared" si="0"/>
        <v>61118.399999999994</v>
      </c>
    </row>
    <row r="26" spans="1:3" x14ac:dyDescent="0.25">
      <c r="A26" s="7" t="s">
        <v>63</v>
      </c>
      <c r="B26" s="8">
        <v>45021.8</v>
      </c>
      <c r="C26" s="9">
        <f t="shared" si="0"/>
        <v>54026.16</v>
      </c>
    </row>
    <row r="27" spans="1:3" x14ac:dyDescent="0.25">
      <c r="A27" s="7" t="s">
        <v>64</v>
      </c>
      <c r="B27" s="8">
        <v>42875</v>
      </c>
      <c r="C27" s="9">
        <f t="shared" si="0"/>
        <v>51450</v>
      </c>
    </row>
    <row r="28" spans="1:3" x14ac:dyDescent="0.25">
      <c r="A28" s="7" t="s">
        <v>65</v>
      </c>
      <c r="B28" s="8">
        <v>41600.04</v>
      </c>
      <c r="C28" s="9">
        <f t="shared" si="0"/>
        <v>49920.048000000003</v>
      </c>
    </row>
    <row r="29" spans="1:3" x14ac:dyDescent="0.25">
      <c r="A29" s="7" t="s">
        <v>66</v>
      </c>
      <c r="B29" s="8">
        <v>32760</v>
      </c>
      <c r="C29" s="9">
        <f t="shared" si="0"/>
        <v>39312</v>
      </c>
    </row>
    <row r="30" spans="1:3" x14ac:dyDescent="0.25">
      <c r="A30" s="7" t="s">
        <v>67</v>
      </c>
      <c r="B30" s="8">
        <v>32730</v>
      </c>
      <c r="C30" s="9">
        <f t="shared" si="0"/>
        <v>39276</v>
      </c>
    </row>
    <row r="31" spans="1:3" x14ac:dyDescent="0.25">
      <c r="A31" s="7" t="s">
        <v>44</v>
      </c>
      <c r="B31" s="8">
        <v>29046.030000000006</v>
      </c>
      <c r="C31" s="9">
        <f t="shared" si="0"/>
        <v>34855.236000000004</v>
      </c>
    </row>
    <row r="32" spans="1:3" x14ac:dyDescent="0.25">
      <c r="A32" s="7" t="s">
        <v>68</v>
      </c>
      <c r="B32" s="8">
        <v>27840</v>
      </c>
      <c r="C32" s="9">
        <f t="shared" si="0"/>
        <v>33408</v>
      </c>
    </row>
    <row r="33" spans="1:3" x14ac:dyDescent="0.25">
      <c r="A33" s="7" t="s">
        <v>4</v>
      </c>
      <c r="B33" s="8">
        <v>26928.79</v>
      </c>
      <c r="C33" s="9">
        <f t="shared" si="0"/>
        <v>32314.547999999999</v>
      </c>
    </row>
    <row r="34" spans="1:3" x14ac:dyDescent="0.25">
      <c r="A34" s="7" t="s">
        <v>69</v>
      </c>
      <c r="B34" s="8">
        <v>26870.54</v>
      </c>
      <c r="C34" s="9">
        <f t="shared" si="0"/>
        <v>32244.648000000001</v>
      </c>
    </row>
    <row r="35" spans="1:3" x14ac:dyDescent="0.25">
      <c r="A35" s="7" t="s">
        <v>39</v>
      </c>
      <c r="B35" s="8">
        <v>26476.829999999998</v>
      </c>
      <c r="C35" s="9">
        <f t="shared" si="0"/>
        <v>31772.195999999996</v>
      </c>
    </row>
    <row r="36" spans="1:3" x14ac:dyDescent="0.25">
      <c r="A36" s="12" t="s">
        <v>3</v>
      </c>
      <c r="B36" s="13">
        <f>SUM(B9:B35)</f>
        <v>5052437.7199999942</v>
      </c>
      <c r="C36" s="13">
        <f>SUM(C9:C35)</f>
        <v>6062925.2639999911</v>
      </c>
    </row>
    <row r="37" spans="1:3" x14ac:dyDescent="0.25">
      <c r="B37" s="2"/>
      <c r="C37" s="3"/>
    </row>
    <row r="38" spans="1:3" x14ac:dyDescent="0.25">
      <c r="B38" s="2"/>
      <c r="C38" s="3"/>
    </row>
    <row r="39" spans="1:3" x14ac:dyDescent="0.25">
      <c r="B39" s="2"/>
      <c r="C39" s="3"/>
    </row>
    <row r="40" spans="1:3" x14ac:dyDescent="0.25">
      <c r="B40" s="2"/>
      <c r="C40" s="3"/>
    </row>
    <row r="41" spans="1:3" x14ac:dyDescent="0.25">
      <c r="B41" s="2"/>
      <c r="C41" s="3"/>
    </row>
    <row r="42" spans="1:3" x14ac:dyDescent="0.25">
      <c r="B42" s="2"/>
      <c r="C42" s="3"/>
    </row>
    <row r="43" spans="1:3" x14ac:dyDescent="0.25">
      <c r="B43" s="2"/>
      <c r="C43" s="3"/>
    </row>
    <row r="44" spans="1:3" x14ac:dyDescent="0.25">
      <c r="B44" s="2"/>
      <c r="C44" s="3"/>
    </row>
    <row r="45" spans="1:3" x14ac:dyDescent="0.25">
      <c r="B45" s="2"/>
      <c r="C45" s="3"/>
    </row>
    <row r="46" spans="1:3" x14ac:dyDescent="0.25">
      <c r="B46" s="2"/>
      <c r="C46" s="3"/>
    </row>
    <row r="47" spans="1:3" x14ac:dyDescent="0.25">
      <c r="B47" s="2"/>
      <c r="C47" s="3"/>
    </row>
    <row r="48" spans="1:3" x14ac:dyDescent="0.25">
      <c r="B48" s="2"/>
      <c r="C48" s="3"/>
    </row>
  </sheetData>
  <mergeCells count="1">
    <mergeCell ref="A6:C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6:C41"/>
  <sheetViews>
    <sheetView workbookViewId="0"/>
  </sheetViews>
  <sheetFormatPr defaultColWidth="8.7109375" defaultRowHeight="15" x14ac:dyDescent="0.25"/>
  <cols>
    <col min="1" max="1" width="44.7109375" bestFit="1" customWidth="1"/>
    <col min="2" max="2" width="18.7109375" bestFit="1" customWidth="1"/>
    <col min="3" max="3" width="17.7109375" bestFit="1" customWidth="1"/>
  </cols>
  <sheetData>
    <row r="6" spans="1:3" x14ac:dyDescent="0.25">
      <c r="A6" s="14" t="s">
        <v>20</v>
      </c>
      <c r="B6" s="15"/>
      <c r="C6" s="16"/>
    </row>
    <row r="8" spans="1:3" s="1" customFormat="1" x14ac:dyDescent="0.25">
      <c r="A8" s="10" t="s">
        <v>0</v>
      </c>
      <c r="B8" s="11" t="s">
        <v>1</v>
      </c>
      <c r="C8" s="12" t="s">
        <v>2</v>
      </c>
    </row>
    <row r="9" spans="1:3" x14ac:dyDescent="0.25">
      <c r="A9" s="4" t="s">
        <v>49</v>
      </c>
      <c r="B9" s="5">
        <v>1900000</v>
      </c>
      <c r="C9" s="9">
        <f t="shared" ref="C9:C28" si="0">B9*1.2</f>
        <v>2280000</v>
      </c>
    </row>
    <row r="10" spans="1:3" x14ac:dyDescent="0.25">
      <c r="A10" s="7" t="s">
        <v>18</v>
      </c>
      <c r="B10" s="8">
        <v>720702.39</v>
      </c>
      <c r="C10" s="9">
        <f t="shared" si="0"/>
        <v>864842.86800000002</v>
      </c>
    </row>
    <row r="11" spans="1:3" x14ac:dyDescent="0.25">
      <c r="A11" s="7" t="s">
        <v>70</v>
      </c>
      <c r="B11" s="8">
        <v>637441.87999999116</v>
      </c>
      <c r="C11" s="9">
        <f t="shared" si="0"/>
        <v>764930.25599998934</v>
      </c>
    </row>
    <row r="12" spans="1:3" x14ac:dyDescent="0.25">
      <c r="A12" s="7" t="s">
        <v>71</v>
      </c>
      <c r="B12" s="8">
        <v>507410.11</v>
      </c>
      <c r="C12" s="9">
        <f t="shared" si="0"/>
        <v>608892.13199999998</v>
      </c>
    </row>
    <row r="13" spans="1:3" x14ac:dyDescent="0.25">
      <c r="A13" s="7" t="s">
        <v>72</v>
      </c>
      <c r="B13" s="8">
        <v>430000</v>
      </c>
      <c r="C13" s="9">
        <f t="shared" si="0"/>
        <v>516000</v>
      </c>
    </row>
    <row r="14" spans="1:3" x14ac:dyDescent="0.25">
      <c r="A14" s="7" t="s">
        <v>73</v>
      </c>
      <c r="B14" s="8">
        <v>391788.47</v>
      </c>
      <c r="C14" s="9">
        <f t="shared" si="0"/>
        <v>470146.16399999993</v>
      </c>
    </row>
    <row r="15" spans="1:3" x14ac:dyDescent="0.25">
      <c r="A15" s="7" t="s">
        <v>74</v>
      </c>
      <c r="B15" s="8">
        <v>166157.09999999998</v>
      </c>
      <c r="C15" s="9">
        <f t="shared" si="0"/>
        <v>199388.51999999996</v>
      </c>
    </row>
    <row r="16" spans="1:3" x14ac:dyDescent="0.25">
      <c r="A16" s="7" t="s">
        <v>75</v>
      </c>
      <c r="B16" s="8">
        <v>149403.44</v>
      </c>
      <c r="C16" s="9">
        <f t="shared" si="0"/>
        <v>179284.128</v>
      </c>
    </row>
    <row r="17" spans="1:3" x14ac:dyDescent="0.25">
      <c r="A17" s="7" t="s">
        <v>36</v>
      </c>
      <c r="B17" s="8">
        <v>138000</v>
      </c>
      <c r="C17" s="9">
        <f t="shared" si="0"/>
        <v>165600</v>
      </c>
    </row>
    <row r="18" spans="1:3" x14ac:dyDescent="0.25">
      <c r="A18" s="7" t="s">
        <v>76</v>
      </c>
      <c r="B18" s="8">
        <v>93184</v>
      </c>
      <c r="C18" s="9">
        <f t="shared" si="0"/>
        <v>111820.8</v>
      </c>
    </row>
    <row r="19" spans="1:3" x14ac:dyDescent="0.25">
      <c r="A19" s="7" t="s">
        <v>77</v>
      </c>
      <c r="B19" s="8">
        <v>65071.37</v>
      </c>
      <c r="C19" s="9">
        <f t="shared" si="0"/>
        <v>78085.644</v>
      </c>
    </row>
    <row r="20" spans="1:3" x14ac:dyDescent="0.25">
      <c r="A20" s="7" t="s">
        <v>78</v>
      </c>
      <c r="B20" s="8">
        <v>53319.360000000001</v>
      </c>
      <c r="C20" s="9">
        <f t="shared" si="0"/>
        <v>63983.231999999996</v>
      </c>
    </row>
    <row r="21" spans="1:3" x14ac:dyDescent="0.25">
      <c r="A21" s="7" t="s">
        <v>79</v>
      </c>
      <c r="B21" s="8">
        <v>50597</v>
      </c>
      <c r="C21" s="9">
        <f t="shared" si="0"/>
        <v>60716.399999999994</v>
      </c>
    </row>
    <row r="22" spans="1:3" x14ac:dyDescent="0.25">
      <c r="A22" s="7" t="s">
        <v>80</v>
      </c>
      <c r="B22" s="8">
        <v>48634.04</v>
      </c>
      <c r="C22" s="9">
        <f t="shared" si="0"/>
        <v>58360.847999999998</v>
      </c>
    </row>
    <row r="23" spans="1:3" x14ac:dyDescent="0.25">
      <c r="A23" s="7" t="s">
        <v>81</v>
      </c>
      <c r="B23" s="8">
        <v>41914.199999999997</v>
      </c>
      <c r="C23" s="9">
        <f t="shared" si="0"/>
        <v>50297.039999999994</v>
      </c>
    </row>
    <row r="24" spans="1:3" x14ac:dyDescent="0.25">
      <c r="A24" s="7" t="s">
        <v>82</v>
      </c>
      <c r="B24" s="8">
        <v>41054.469999999994</v>
      </c>
      <c r="C24" s="9">
        <f t="shared" si="0"/>
        <v>49265.363999999994</v>
      </c>
    </row>
    <row r="25" spans="1:3" x14ac:dyDescent="0.25">
      <c r="A25" s="7" t="s">
        <v>83</v>
      </c>
      <c r="B25" s="8">
        <v>31558.86</v>
      </c>
      <c r="C25" s="9">
        <f t="shared" si="0"/>
        <v>37870.631999999998</v>
      </c>
    </row>
    <row r="26" spans="1:3" x14ac:dyDescent="0.25">
      <c r="A26" s="7" t="s">
        <v>84</v>
      </c>
      <c r="B26" s="8">
        <v>29190</v>
      </c>
      <c r="C26" s="9">
        <f t="shared" si="0"/>
        <v>35028</v>
      </c>
    </row>
    <row r="27" spans="1:3" x14ac:dyDescent="0.25">
      <c r="A27" s="7" t="s">
        <v>4</v>
      </c>
      <c r="B27" s="8">
        <v>26341.010000000002</v>
      </c>
      <c r="C27" s="9">
        <f t="shared" si="0"/>
        <v>31609.212</v>
      </c>
    </row>
    <row r="28" spans="1:3" x14ac:dyDescent="0.25">
      <c r="A28" s="7" t="s">
        <v>85</v>
      </c>
      <c r="B28" s="8">
        <v>25484.1</v>
      </c>
      <c r="C28" s="9">
        <f t="shared" si="0"/>
        <v>30580.92</v>
      </c>
    </row>
    <row r="29" spans="1:3" x14ac:dyDescent="0.25">
      <c r="A29" s="12" t="s">
        <v>3</v>
      </c>
      <c r="B29" s="13">
        <f>SUM(B9:B28)</f>
        <v>5547251.7999999914</v>
      </c>
      <c r="C29" s="13">
        <f>SUM(C9:C28)</f>
        <v>6656702.159999989</v>
      </c>
    </row>
    <row r="30" spans="1:3" x14ac:dyDescent="0.25">
      <c r="B30" s="2"/>
      <c r="C30" s="3"/>
    </row>
    <row r="31" spans="1:3" x14ac:dyDescent="0.25">
      <c r="B31" s="2"/>
      <c r="C31" s="3"/>
    </row>
    <row r="32" spans="1:3" x14ac:dyDescent="0.25">
      <c r="B32" s="2"/>
      <c r="C32" s="3"/>
    </row>
    <row r="33" spans="2:3" x14ac:dyDescent="0.25">
      <c r="B33" s="2"/>
      <c r="C33" s="3"/>
    </row>
    <row r="34" spans="2:3" x14ac:dyDescent="0.25">
      <c r="B34" s="2"/>
      <c r="C34" s="3"/>
    </row>
    <row r="35" spans="2:3" x14ac:dyDescent="0.25">
      <c r="B35" s="2"/>
      <c r="C35" s="3"/>
    </row>
    <row r="36" spans="2:3" x14ac:dyDescent="0.25">
      <c r="B36" s="2"/>
      <c r="C36" s="3"/>
    </row>
    <row r="37" spans="2:3" x14ac:dyDescent="0.25">
      <c r="B37" s="2"/>
      <c r="C37" s="3"/>
    </row>
    <row r="38" spans="2:3" x14ac:dyDescent="0.25">
      <c r="B38" s="2"/>
      <c r="C38" s="3"/>
    </row>
    <row r="39" spans="2:3" x14ac:dyDescent="0.25">
      <c r="B39" s="2"/>
      <c r="C39" s="3"/>
    </row>
    <row r="40" spans="2:3" x14ac:dyDescent="0.25">
      <c r="B40" s="2"/>
      <c r="C40" s="3"/>
    </row>
    <row r="41" spans="2:3" x14ac:dyDescent="0.25">
      <c r="B41" s="2"/>
      <c r="C41" s="3"/>
    </row>
  </sheetData>
  <mergeCells count="1">
    <mergeCell ref="A6:C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39997558519241921"/>
  </sheetPr>
  <dimension ref="A6:C46"/>
  <sheetViews>
    <sheetView workbookViewId="0"/>
  </sheetViews>
  <sheetFormatPr defaultColWidth="8.7109375" defaultRowHeight="15" x14ac:dyDescent="0.25"/>
  <cols>
    <col min="1" max="1" width="44.7109375" bestFit="1" customWidth="1"/>
    <col min="2" max="2" width="18.7109375" bestFit="1" customWidth="1"/>
    <col min="3" max="3" width="17.7109375" bestFit="1" customWidth="1"/>
  </cols>
  <sheetData>
    <row r="6" spans="1:3" x14ac:dyDescent="0.25">
      <c r="A6" s="14" t="s">
        <v>20</v>
      </c>
      <c r="B6" s="15"/>
      <c r="C6" s="16"/>
    </row>
    <row r="8" spans="1:3" s="1" customFormat="1" x14ac:dyDescent="0.25">
      <c r="A8" s="10" t="s">
        <v>0</v>
      </c>
      <c r="B8" s="11" t="s">
        <v>1</v>
      </c>
      <c r="C8" s="12" t="s">
        <v>2</v>
      </c>
    </row>
    <row r="9" spans="1:3" x14ac:dyDescent="0.25">
      <c r="A9" s="4" t="s">
        <v>70</v>
      </c>
      <c r="B9" s="5">
        <v>671618.89999999164</v>
      </c>
      <c r="C9" s="9">
        <f t="shared" ref="C9:C33" si="0">B9*1.2</f>
        <v>805942.67999998992</v>
      </c>
    </row>
    <row r="10" spans="1:3" x14ac:dyDescent="0.25">
      <c r="A10" s="7" t="s">
        <v>86</v>
      </c>
      <c r="B10" s="8">
        <v>169350</v>
      </c>
      <c r="C10" s="9">
        <f t="shared" si="0"/>
        <v>203220</v>
      </c>
    </row>
    <row r="11" spans="1:3" x14ac:dyDescent="0.25">
      <c r="A11" s="7" t="s">
        <v>87</v>
      </c>
      <c r="B11" s="8">
        <v>141505</v>
      </c>
      <c r="C11" s="9">
        <f t="shared" si="0"/>
        <v>169806</v>
      </c>
    </row>
    <row r="12" spans="1:3" x14ac:dyDescent="0.25">
      <c r="A12" s="7" t="s">
        <v>40</v>
      </c>
      <c r="B12" s="8">
        <v>126400</v>
      </c>
      <c r="C12" s="9">
        <f t="shared" si="0"/>
        <v>151680</v>
      </c>
    </row>
    <row r="13" spans="1:3" x14ac:dyDescent="0.25">
      <c r="A13" s="7" t="s">
        <v>88</v>
      </c>
      <c r="B13" s="8">
        <v>113700</v>
      </c>
      <c r="C13" s="9">
        <f t="shared" si="0"/>
        <v>136440</v>
      </c>
    </row>
    <row r="14" spans="1:3" x14ac:dyDescent="0.25">
      <c r="A14" s="7" t="s">
        <v>89</v>
      </c>
      <c r="B14" s="8">
        <v>109980</v>
      </c>
      <c r="C14" s="9">
        <f t="shared" si="0"/>
        <v>131976</v>
      </c>
    </row>
    <row r="15" spans="1:3" x14ac:dyDescent="0.25">
      <c r="A15" s="7" t="s">
        <v>90</v>
      </c>
      <c r="B15" s="8">
        <v>96063.18</v>
      </c>
      <c r="C15" s="9">
        <f t="shared" si="0"/>
        <v>115275.81599999999</v>
      </c>
    </row>
    <row r="16" spans="1:3" x14ac:dyDescent="0.25">
      <c r="A16" s="7" t="s">
        <v>46</v>
      </c>
      <c r="B16" s="8">
        <v>95652</v>
      </c>
      <c r="C16" s="9">
        <f t="shared" si="0"/>
        <v>114782.39999999999</v>
      </c>
    </row>
    <row r="17" spans="1:3" x14ac:dyDescent="0.25">
      <c r="A17" s="7" t="s">
        <v>91</v>
      </c>
      <c r="B17" s="8">
        <v>73043.12</v>
      </c>
      <c r="C17" s="9">
        <f t="shared" si="0"/>
        <v>87651.743999999992</v>
      </c>
    </row>
    <row r="18" spans="1:3" x14ac:dyDescent="0.25">
      <c r="A18" s="7" t="s">
        <v>5</v>
      </c>
      <c r="B18" s="8">
        <v>62000</v>
      </c>
      <c r="C18" s="9">
        <f t="shared" si="0"/>
        <v>74400</v>
      </c>
    </row>
    <row r="19" spans="1:3" x14ac:dyDescent="0.25">
      <c r="A19" s="7" t="s">
        <v>6</v>
      </c>
      <c r="B19" s="8">
        <v>55000</v>
      </c>
      <c r="C19" s="9">
        <f t="shared" si="0"/>
        <v>66000</v>
      </c>
    </row>
    <row r="20" spans="1:3" x14ac:dyDescent="0.25">
      <c r="A20" s="7" t="s">
        <v>92</v>
      </c>
      <c r="B20" s="8">
        <v>49500</v>
      </c>
      <c r="C20" s="9">
        <f t="shared" si="0"/>
        <v>59400</v>
      </c>
    </row>
    <row r="21" spans="1:3" x14ac:dyDescent="0.25">
      <c r="A21" s="7" t="s">
        <v>9</v>
      </c>
      <c r="B21" s="8">
        <v>42112.639999999999</v>
      </c>
      <c r="C21" s="9">
        <f t="shared" si="0"/>
        <v>50535.167999999998</v>
      </c>
    </row>
    <row r="22" spans="1:3" x14ac:dyDescent="0.25">
      <c r="A22" s="7" t="s">
        <v>53</v>
      </c>
      <c r="B22" s="8">
        <v>41880</v>
      </c>
      <c r="C22" s="9">
        <f t="shared" si="0"/>
        <v>50256</v>
      </c>
    </row>
    <row r="23" spans="1:3" x14ac:dyDescent="0.25">
      <c r="A23" s="7" t="s">
        <v>4</v>
      </c>
      <c r="B23" s="8">
        <v>38260.9</v>
      </c>
      <c r="C23" s="9">
        <f t="shared" si="0"/>
        <v>45913.08</v>
      </c>
    </row>
    <row r="24" spans="1:3" x14ac:dyDescent="0.25">
      <c r="A24" s="7" t="s">
        <v>45</v>
      </c>
      <c r="B24" s="8">
        <v>36707</v>
      </c>
      <c r="C24" s="9">
        <f t="shared" si="0"/>
        <v>44048.4</v>
      </c>
    </row>
    <row r="25" spans="1:3" x14ac:dyDescent="0.25">
      <c r="A25" s="7" t="s">
        <v>10</v>
      </c>
      <c r="B25" s="8">
        <v>36165.440000000002</v>
      </c>
      <c r="C25" s="9">
        <f t="shared" si="0"/>
        <v>43398.527999999998</v>
      </c>
    </row>
    <row r="26" spans="1:3" x14ac:dyDescent="0.25">
      <c r="A26" s="7" t="s">
        <v>93</v>
      </c>
      <c r="B26" s="8">
        <v>36035.279999999999</v>
      </c>
      <c r="C26" s="9">
        <f t="shared" si="0"/>
        <v>43242.335999999996</v>
      </c>
    </row>
    <row r="27" spans="1:3" x14ac:dyDescent="0.25">
      <c r="A27" s="7" t="s">
        <v>94</v>
      </c>
      <c r="B27" s="8">
        <v>35000</v>
      </c>
      <c r="C27" s="9">
        <f t="shared" si="0"/>
        <v>42000</v>
      </c>
    </row>
    <row r="28" spans="1:3" x14ac:dyDescent="0.25">
      <c r="A28" s="7" t="s">
        <v>12</v>
      </c>
      <c r="B28" s="8">
        <v>34000</v>
      </c>
      <c r="C28" s="9">
        <f t="shared" si="0"/>
        <v>40800</v>
      </c>
    </row>
    <row r="29" spans="1:3" x14ac:dyDescent="0.25">
      <c r="A29" s="7" t="s">
        <v>95</v>
      </c>
      <c r="B29" s="8">
        <v>31611</v>
      </c>
      <c r="C29" s="9">
        <f t="shared" si="0"/>
        <v>37933.199999999997</v>
      </c>
    </row>
    <row r="30" spans="1:3" x14ac:dyDescent="0.25">
      <c r="A30" s="7" t="s">
        <v>96</v>
      </c>
      <c r="B30" s="8">
        <v>30000</v>
      </c>
      <c r="C30" s="9">
        <f t="shared" si="0"/>
        <v>36000</v>
      </c>
    </row>
    <row r="31" spans="1:3" x14ac:dyDescent="0.25">
      <c r="A31" s="7" t="s">
        <v>97</v>
      </c>
      <c r="B31" s="8">
        <v>27104.25</v>
      </c>
      <c r="C31" s="9">
        <f t="shared" si="0"/>
        <v>32525.1</v>
      </c>
    </row>
    <row r="32" spans="1:3" x14ac:dyDescent="0.25">
      <c r="A32" s="7" t="s">
        <v>39</v>
      </c>
      <c r="B32" s="8">
        <v>26907.87</v>
      </c>
      <c r="C32" s="9">
        <f t="shared" si="0"/>
        <v>32289.443999999996</v>
      </c>
    </row>
    <row r="33" spans="1:3" x14ac:dyDescent="0.25">
      <c r="A33" s="7" t="s">
        <v>15</v>
      </c>
      <c r="B33" s="8">
        <v>25852.3</v>
      </c>
      <c r="C33" s="9">
        <f t="shared" si="0"/>
        <v>31022.76</v>
      </c>
    </row>
    <row r="34" spans="1:3" x14ac:dyDescent="0.25">
      <c r="A34" s="12" t="s">
        <v>3</v>
      </c>
      <c r="B34" s="13">
        <f>SUM(B9:B33)</f>
        <v>2205448.879999991</v>
      </c>
      <c r="C34" s="13">
        <f>SUM(C9:C33)</f>
        <v>2646538.6559999902</v>
      </c>
    </row>
    <row r="35" spans="1:3" x14ac:dyDescent="0.25">
      <c r="B35" s="2"/>
      <c r="C35" s="3"/>
    </row>
    <row r="36" spans="1:3" x14ac:dyDescent="0.25">
      <c r="B36" s="2"/>
      <c r="C36" s="3"/>
    </row>
    <row r="37" spans="1:3" x14ac:dyDescent="0.25">
      <c r="B37" s="2"/>
      <c r="C37" s="3"/>
    </row>
    <row r="38" spans="1:3" x14ac:dyDescent="0.25">
      <c r="B38" s="2"/>
      <c r="C38" s="3"/>
    </row>
    <row r="39" spans="1:3" x14ac:dyDescent="0.25">
      <c r="B39" s="2"/>
      <c r="C39" s="3"/>
    </row>
    <row r="40" spans="1:3" x14ac:dyDescent="0.25">
      <c r="B40" s="2"/>
      <c r="C40" s="3"/>
    </row>
    <row r="41" spans="1:3" x14ac:dyDescent="0.25">
      <c r="B41" s="2"/>
      <c r="C41" s="3"/>
    </row>
    <row r="42" spans="1:3" x14ac:dyDescent="0.25">
      <c r="B42" s="2"/>
      <c r="C42" s="3"/>
    </row>
    <row r="43" spans="1:3" x14ac:dyDescent="0.25">
      <c r="B43" s="2"/>
      <c r="C43" s="3"/>
    </row>
    <row r="44" spans="1:3" x14ac:dyDescent="0.25">
      <c r="B44" s="2"/>
      <c r="C44" s="3"/>
    </row>
    <row r="45" spans="1:3" x14ac:dyDescent="0.25">
      <c r="B45" s="2"/>
      <c r="C45" s="3"/>
    </row>
    <row r="46" spans="1:3" x14ac:dyDescent="0.25">
      <c r="B46" s="2"/>
      <c r="C46" s="3"/>
    </row>
  </sheetData>
  <mergeCells count="1">
    <mergeCell ref="A6:C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6:C36"/>
  <sheetViews>
    <sheetView workbookViewId="0"/>
  </sheetViews>
  <sheetFormatPr defaultColWidth="8.7109375" defaultRowHeight="15" x14ac:dyDescent="0.25"/>
  <cols>
    <col min="1" max="1" width="44.7109375" bestFit="1" customWidth="1"/>
    <col min="2" max="2" width="18.7109375" bestFit="1" customWidth="1"/>
    <col min="3" max="3" width="17.7109375" bestFit="1" customWidth="1"/>
  </cols>
  <sheetData>
    <row r="6" spans="1:3" x14ac:dyDescent="0.25">
      <c r="A6" s="14" t="s">
        <v>20</v>
      </c>
      <c r="B6" s="15"/>
      <c r="C6" s="16"/>
    </row>
    <row r="8" spans="1:3" s="1" customFormat="1" x14ac:dyDescent="0.25">
      <c r="A8" s="10" t="s">
        <v>0</v>
      </c>
      <c r="B8" s="11" t="s">
        <v>1</v>
      </c>
      <c r="C8" s="12" t="s">
        <v>2</v>
      </c>
    </row>
    <row r="9" spans="1:3" x14ac:dyDescent="0.25">
      <c r="A9" s="4" t="s">
        <v>18</v>
      </c>
      <c r="B9" s="5">
        <v>2365323.9900000002</v>
      </c>
      <c r="C9" s="6">
        <f>B9*1.2</f>
        <v>2838388.7880000002</v>
      </c>
    </row>
    <row r="10" spans="1:3" x14ac:dyDescent="0.25">
      <c r="A10" s="7" t="s">
        <v>98</v>
      </c>
      <c r="B10" s="8">
        <v>1331066.1100000001</v>
      </c>
      <c r="C10" s="9">
        <f t="shared" ref="C10:C23" si="0">B10*1.2</f>
        <v>1597279.3320000002</v>
      </c>
    </row>
    <row r="11" spans="1:3" x14ac:dyDescent="0.25">
      <c r="A11" s="7" t="s">
        <v>70</v>
      </c>
      <c r="B11" s="8">
        <v>813541.27000000176</v>
      </c>
      <c r="C11" s="9">
        <f t="shared" si="0"/>
        <v>976249.52400000207</v>
      </c>
    </row>
    <row r="12" spans="1:3" x14ac:dyDescent="0.25">
      <c r="A12" s="7" t="s">
        <v>33</v>
      </c>
      <c r="B12" s="8">
        <v>466034.43999999994</v>
      </c>
      <c r="C12" s="9">
        <f t="shared" si="0"/>
        <v>559241.32799999986</v>
      </c>
    </row>
    <row r="13" spans="1:3" x14ac:dyDescent="0.25">
      <c r="A13" s="7" t="s">
        <v>35</v>
      </c>
      <c r="B13" s="8">
        <v>262697.70999999996</v>
      </c>
      <c r="C13" s="9">
        <f t="shared" si="0"/>
        <v>315237.25199999992</v>
      </c>
    </row>
    <row r="14" spans="1:3" x14ac:dyDescent="0.25">
      <c r="A14" s="7" t="s">
        <v>99</v>
      </c>
      <c r="B14" s="8">
        <v>253999.99</v>
      </c>
      <c r="C14" s="9">
        <f t="shared" si="0"/>
        <v>304799.98799999995</v>
      </c>
    </row>
    <row r="15" spans="1:3" x14ac:dyDescent="0.25">
      <c r="A15" s="7" t="s">
        <v>100</v>
      </c>
      <c r="B15" s="8">
        <v>212100</v>
      </c>
      <c r="C15" s="9">
        <f t="shared" si="0"/>
        <v>254520</v>
      </c>
    </row>
    <row r="16" spans="1:3" x14ac:dyDescent="0.25">
      <c r="A16" s="7" t="s">
        <v>86</v>
      </c>
      <c r="B16" s="8">
        <v>128232</v>
      </c>
      <c r="C16" s="9">
        <f t="shared" si="0"/>
        <v>153878.39999999999</v>
      </c>
    </row>
    <row r="17" spans="1:3" x14ac:dyDescent="0.25">
      <c r="A17" s="7" t="s">
        <v>101</v>
      </c>
      <c r="B17" s="8">
        <v>115375.36000000002</v>
      </c>
      <c r="C17" s="9">
        <f t="shared" si="0"/>
        <v>138450.432</v>
      </c>
    </row>
    <row r="18" spans="1:3" x14ac:dyDescent="0.25">
      <c r="A18" s="7" t="s">
        <v>102</v>
      </c>
      <c r="B18" s="8">
        <v>86250</v>
      </c>
      <c r="C18" s="9">
        <f t="shared" si="0"/>
        <v>103500</v>
      </c>
    </row>
    <row r="19" spans="1:3" x14ac:dyDescent="0.25">
      <c r="A19" s="7" t="s">
        <v>103</v>
      </c>
      <c r="B19" s="8">
        <v>45000</v>
      </c>
      <c r="C19" s="9">
        <f t="shared" si="0"/>
        <v>54000</v>
      </c>
    </row>
    <row r="20" spans="1:3" x14ac:dyDescent="0.25">
      <c r="A20" s="7" t="s">
        <v>48</v>
      </c>
      <c r="B20" s="8">
        <v>40573.69</v>
      </c>
      <c r="C20" s="9">
        <f t="shared" si="0"/>
        <v>48688.428</v>
      </c>
    </row>
    <row r="21" spans="1:3" x14ac:dyDescent="0.25">
      <c r="A21" s="7" t="s">
        <v>104</v>
      </c>
      <c r="B21" s="8">
        <v>40000</v>
      </c>
      <c r="C21" s="9">
        <f t="shared" si="0"/>
        <v>48000</v>
      </c>
    </row>
    <row r="22" spans="1:3" x14ac:dyDescent="0.25">
      <c r="A22" s="7" t="s">
        <v>105</v>
      </c>
      <c r="B22" s="8">
        <v>34000</v>
      </c>
      <c r="C22" s="9">
        <f t="shared" si="0"/>
        <v>40800</v>
      </c>
    </row>
    <row r="23" spans="1:3" x14ac:dyDescent="0.25">
      <c r="A23" s="7" t="s">
        <v>106</v>
      </c>
      <c r="B23" s="8">
        <v>30375</v>
      </c>
      <c r="C23" s="9">
        <f t="shared" si="0"/>
        <v>36450</v>
      </c>
    </row>
    <row r="24" spans="1:3" x14ac:dyDescent="0.25">
      <c r="A24" s="12" t="s">
        <v>3</v>
      </c>
      <c r="B24" s="13">
        <f>SUM(B9:B23)</f>
        <v>6224569.5600000033</v>
      </c>
      <c r="C24" s="13">
        <f>SUM(C9:C23)</f>
        <v>7469483.4720000029</v>
      </c>
    </row>
    <row r="25" spans="1:3" x14ac:dyDescent="0.25">
      <c r="B25" s="2"/>
      <c r="C25" s="3"/>
    </row>
    <row r="26" spans="1:3" x14ac:dyDescent="0.25">
      <c r="B26" s="2"/>
      <c r="C26" s="3"/>
    </row>
    <row r="27" spans="1:3" x14ac:dyDescent="0.25">
      <c r="B27" s="2"/>
      <c r="C27" s="3"/>
    </row>
    <row r="28" spans="1:3" x14ac:dyDescent="0.25">
      <c r="B28" s="2"/>
      <c r="C28" s="3"/>
    </row>
    <row r="29" spans="1:3" x14ac:dyDescent="0.25">
      <c r="B29" s="2"/>
      <c r="C29" s="3"/>
    </row>
    <row r="30" spans="1:3" x14ac:dyDescent="0.25">
      <c r="B30" s="2"/>
      <c r="C30" s="3"/>
    </row>
    <row r="31" spans="1:3" x14ac:dyDescent="0.25">
      <c r="B31" s="2"/>
      <c r="C31" s="3"/>
    </row>
    <row r="32" spans="1:3" x14ac:dyDescent="0.25">
      <c r="B32" s="2"/>
      <c r="C32" s="3"/>
    </row>
    <row r="33" spans="2:3" x14ac:dyDescent="0.25">
      <c r="B33" s="2"/>
      <c r="C33" s="3"/>
    </row>
    <row r="34" spans="2:3" x14ac:dyDescent="0.25">
      <c r="B34" s="2"/>
      <c r="C34" s="3"/>
    </row>
    <row r="35" spans="2:3" x14ac:dyDescent="0.25">
      <c r="B35" s="2"/>
      <c r="C35" s="3"/>
    </row>
    <row r="36" spans="2:3" x14ac:dyDescent="0.25">
      <c r="B36" s="2"/>
      <c r="C36" s="3"/>
    </row>
  </sheetData>
  <mergeCells count="1">
    <mergeCell ref="A6:C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59999389629810485"/>
  </sheetPr>
  <dimension ref="A6:C64"/>
  <sheetViews>
    <sheetView workbookViewId="0">
      <selection activeCell="A12" sqref="A12"/>
    </sheetView>
  </sheetViews>
  <sheetFormatPr defaultColWidth="8.7109375" defaultRowHeight="15" x14ac:dyDescent="0.25"/>
  <cols>
    <col min="1" max="1" width="44.7109375" bestFit="1" customWidth="1"/>
    <col min="2" max="2" width="18.7109375" bestFit="1" customWidth="1"/>
    <col min="3" max="3" width="17.7109375" bestFit="1" customWidth="1"/>
  </cols>
  <sheetData>
    <row r="6" spans="1:3" x14ac:dyDescent="0.25">
      <c r="A6" s="14" t="s">
        <v>20</v>
      </c>
      <c r="B6" s="15"/>
      <c r="C6" s="16"/>
    </row>
    <row r="8" spans="1:3" s="1" customFormat="1" x14ac:dyDescent="0.25">
      <c r="A8" s="10" t="s">
        <v>0</v>
      </c>
      <c r="B8" s="11" t="s">
        <v>1</v>
      </c>
      <c r="C8" s="12" t="s">
        <v>2</v>
      </c>
    </row>
    <row r="9" spans="1:3" x14ac:dyDescent="0.25">
      <c r="A9" s="4" t="s">
        <v>18</v>
      </c>
      <c r="B9" s="5">
        <v>1704691.99</v>
      </c>
      <c r="C9" s="6">
        <f t="shared" ref="C9:C51" si="0">B9*1.2</f>
        <v>2045630.3879999998</v>
      </c>
    </row>
    <row r="10" spans="1:3" x14ac:dyDescent="0.25">
      <c r="A10" s="7" t="s">
        <v>9</v>
      </c>
      <c r="B10" s="8">
        <v>1543733.4100000001</v>
      </c>
      <c r="C10" s="9">
        <f t="shared" si="0"/>
        <v>1852480.0920000002</v>
      </c>
    </row>
    <row r="11" spans="1:3" x14ac:dyDescent="0.25">
      <c r="A11" s="7" t="s">
        <v>107</v>
      </c>
      <c r="B11" s="8">
        <v>1484137.97</v>
      </c>
      <c r="C11" s="9">
        <f t="shared" si="0"/>
        <v>1780965.564</v>
      </c>
    </row>
    <row r="12" spans="1:3" x14ac:dyDescent="0.25">
      <c r="A12" s="7" t="s">
        <v>70</v>
      </c>
      <c r="B12" s="8">
        <v>649377.01999999618</v>
      </c>
      <c r="C12" s="9">
        <f t="shared" si="0"/>
        <v>779252.42399999534</v>
      </c>
    </row>
    <row r="13" spans="1:3" x14ac:dyDescent="0.25">
      <c r="A13" s="7" t="s">
        <v>98</v>
      </c>
      <c r="B13" s="8">
        <v>633889.33000000007</v>
      </c>
      <c r="C13" s="9">
        <f t="shared" si="0"/>
        <v>760667.19600000011</v>
      </c>
    </row>
    <row r="14" spans="1:3" x14ac:dyDescent="0.25">
      <c r="A14" s="7" t="s">
        <v>108</v>
      </c>
      <c r="B14" s="8">
        <v>326040</v>
      </c>
      <c r="C14" s="9">
        <f t="shared" si="0"/>
        <v>391248</v>
      </c>
    </row>
    <row r="15" spans="1:3" x14ac:dyDescent="0.25">
      <c r="A15" s="7" t="s">
        <v>109</v>
      </c>
      <c r="B15" s="8">
        <v>300000</v>
      </c>
      <c r="C15" s="9">
        <f t="shared" si="0"/>
        <v>360000</v>
      </c>
    </row>
    <row r="16" spans="1:3" x14ac:dyDescent="0.25">
      <c r="A16" s="7" t="s">
        <v>110</v>
      </c>
      <c r="B16" s="8">
        <v>230000</v>
      </c>
      <c r="C16" s="9">
        <f t="shared" si="0"/>
        <v>276000</v>
      </c>
    </row>
    <row r="17" spans="1:3" x14ac:dyDescent="0.25">
      <c r="A17" s="7" t="s">
        <v>111</v>
      </c>
      <c r="B17" s="8">
        <v>157336</v>
      </c>
      <c r="C17" s="9">
        <f t="shared" si="0"/>
        <v>188803.19999999998</v>
      </c>
    </row>
    <row r="18" spans="1:3" x14ac:dyDescent="0.25">
      <c r="A18" s="7" t="s">
        <v>12</v>
      </c>
      <c r="B18" s="8">
        <v>138000</v>
      </c>
      <c r="C18" s="9">
        <f t="shared" si="0"/>
        <v>165600</v>
      </c>
    </row>
    <row r="19" spans="1:3" x14ac:dyDescent="0.25">
      <c r="A19" s="7" t="s">
        <v>14</v>
      </c>
      <c r="B19" s="8">
        <v>138000</v>
      </c>
      <c r="C19" s="9">
        <f t="shared" si="0"/>
        <v>165600</v>
      </c>
    </row>
    <row r="20" spans="1:3" x14ac:dyDescent="0.25">
      <c r="A20" s="7" t="s">
        <v>99</v>
      </c>
      <c r="B20" s="8">
        <v>134000</v>
      </c>
      <c r="C20" s="9">
        <f t="shared" si="0"/>
        <v>160800</v>
      </c>
    </row>
    <row r="21" spans="1:3" x14ac:dyDescent="0.25">
      <c r="A21" s="7" t="s">
        <v>112</v>
      </c>
      <c r="B21" s="8">
        <v>130000</v>
      </c>
      <c r="C21" s="9">
        <f t="shared" si="0"/>
        <v>156000</v>
      </c>
    </row>
    <row r="22" spans="1:3" x14ac:dyDescent="0.25">
      <c r="A22" s="7" t="s">
        <v>113</v>
      </c>
      <c r="B22" s="8">
        <v>123750</v>
      </c>
      <c r="C22" s="9">
        <f t="shared" si="0"/>
        <v>148500</v>
      </c>
    </row>
    <row r="23" spans="1:3" x14ac:dyDescent="0.25">
      <c r="A23" s="7" t="s">
        <v>114</v>
      </c>
      <c r="B23" s="8">
        <v>116200.20000000001</v>
      </c>
      <c r="C23" s="9">
        <f t="shared" si="0"/>
        <v>139440.24000000002</v>
      </c>
    </row>
    <row r="24" spans="1:3" x14ac:dyDescent="0.25">
      <c r="A24" s="7" t="s">
        <v>115</v>
      </c>
      <c r="B24" s="8">
        <v>115230</v>
      </c>
      <c r="C24" s="9">
        <f t="shared" si="0"/>
        <v>138276</v>
      </c>
    </row>
    <row r="25" spans="1:3" x14ac:dyDescent="0.25">
      <c r="A25" s="7" t="s">
        <v>11</v>
      </c>
      <c r="B25" s="8">
        <v>115000</v>
      </c>
      <c r="C25" s="9">
        <f t="shared" si="0"/>
        <v>138000</v>
      </c>
    </row>
    <row r="26" spans="1:3" x14ac:dyDescent="0.25">
      <c r="A26" s="7" t="s">
        <v>5</v>
      </c>
      <c r="B26" s="8">
        <v>115000</v>
      </c>
      <c r="C26" s="9">
        <f t="shared" si="0"/>
        <v>138000</v>
      </c>
    </row>
    <row r="27" spans="1:3" x14ac:dyDescent="0.25">
      <c r="A27" s="7" t="s">
        <v>16</v>
      </c>
      <c r="B27" s="8">
        <v>107000</v>
      </c>
      <c r="C27" s="9">
        <f t="shared" si="0"/>
        <v>128400</v>
      </c>
    </row>
    <row r="28" spans="1:3" x14ac:dyDescent="0.25">
      <c r="A28" s="7" t="s">
        <v>13</v>
      </c>
      <c r="B28" s="8">
        <v>104000</v>
      </c>
      <c r="C28" s="9">
        <f t="shared" si="0"/>
        <v>124800</v>
      </c>
    </row>
    <row r="29" spans="1:3" x14ac:dyDescent="0.25">
      <c r="A29" s="7" t="s">
        <v>116</v>
      </c>
      <c r="B29" s="8">
        <v>94731.11</v>
      </c>
      <c r="C29" s="9">
        <f t="shared" si="0"/>
        <v>113677.33199999999</v>
      </c>
    </row>
    <row r="30" spans="1:3" x14ac:dyDescent="0.25">
      <c r="A30" s="7" t="s">
        <v>17</v>
      </c>
      <c r="B30" s="8">
        <v>85000</v>
      </c>
      <c r="C30" s="9">
        <f t="shared" si="0"/>
        <v>102000</v>
      </c>
    </row>
    <row r="31" spans="1:3" x14ac:dyDescent="0.25">
      <c r="A31" s="7" t="s">
        <v>117</v>
      </c>
      <c r="B31" s="8">
        <v>84000</v>
      </c>
      <c r="C31" s="9">
        <f t="shared" si="0"/>
        <v>100800</v>
      </c>
    </row>
    <row r="32" spans="1:3" x14ac:dyDescent="0.25">
      <c r="A32" s="7" t="s">
        <v>50</v>
      </c>
      <c r="B32" s="8">
        <v>69997</v>
      </c>
      <c r="C32" s="9">
        <f t="shared" si="0"/>
        <v>83996.4</v>
      </c>
    </row>
    <row r="33" spans="1:3" x14ac:dyDescent="0.25">
      <c r="A33" s="7" t="s">
        <v>33</v>
      </c>
      <c r="B33" s="8">
        <v>56469.07</v>
      </c>
      <c r="C33" s="9">
        <f t="shared" si="0"/>
        <v>67762.883999999991</v>
      </c>
    </row>
    <row r="34" spans="1:3" x14ac:dyDescent="0.25">
      <c r="A34" s="7" t="s">
        <v>118</v>
      </c>
      <c r="B34" s="8">
        <v>54231.81</v>
      </c>
      <c r="C34" s="9">
        <f t="shared" si="0"/>
        <v>65078.171999999991</v>
      </c>
    </row>
    <row r="35" spans="1:3" x14ac:dyDescent="0.25">
      <c r="A35" s="7" t="s">
        <v>77</v>
      </c>
      <c r="B35" s="8">
        <v>51042.5</v>
      </c>
      <c r="C35" s="9">
        <f t="shared" si="0"/>
        <v>61251</v>
      </c>
    </row>
    <row r="36" spans="1:3" x14ac:dyDescent="0.25">
      <c r="A36" s="7" t="s">
        <v>119</v>
      </c>
      <c r="B36" s="8">
        <v>50706.239999999998</v>
      </c>
      <c r="C36" s="9">
        <f t="shared" si="0"/>
        <v>60847.487999999998</v>
      </c>
    </row>
    <row r="37" spans="1:3" x14ac:dyDescent="0.25">
      <c r="A37" s="7" t="s">
        <v>120</v>
      </c>
      <c r="B37" s="8">
        <v>47376</v>
      </c>
      <c r="C37" s="9">
        <f t="shared" si="0"/>
        <v>56851.199999999997</v>
      </c>
    </row>
    <row r="38" spans="1:3" x14ac:dyDescent="0.25">
      <c r="A38" s="7" t="s">
        <v>121</v>
      </c>
      <c r="B38" s="8">
        <v>46290</v>
      </c>
      <c r="C38" s="9">
        <f t="shared" si="0"/>
        <v>55548</v>
      </c>
    </row>
    <row r="39" spans="1:3" x14ac:dyDescent="0.25">
      <c r="A39" s="7" t="s">
        <v>122</v>
      </c>
      <c r="B39" s="8">
        <v>45918.2</v>
      </c>
      <c r="C39" s="9">
        <f t="shared" si="0"/>
        <v>55101.84</v>
      </c>
    </row>
    <row r="40" spans="1:3" x14ac:dyDescent="0.25">
      <c r="A40" s="7" t="s">
        <v>123</v>
      </c>
      <c r="B40" s="8">
        <v>41750</v>
      </c>
      <c r="C40" s="9">
        <f t="shared" si="0"/>
        <v>50100</v>
      </c>
    </row>
    <row r="41" spans="1:3" x14ac:dyDescent="0.25">
      <c r="A41" s="7" t="s">
        <v>29</v>
      </c>
      <c r="B41" s="8">
        <v>38266</v>
      </c>
      <c r="C41" s="9">
        <f t="shared" si="0"/>
        <v>45919.199999999997</v>
      </c>
    </row>
    <row r="42" spans="1:3" x14ac:dyDescent="0.25">
      <c r="A42" s="7" t="s">
        <v>124</v>
      </c>
      <c r="B42" s="8">
        <v>35000</v>
      </c>
      <c r="C42" s="9">
        <f t="shared" si="0"/>
        <v>42000</v>
      </c>
    </row>
    <row r="43" spans="1:3" x14ac:dyDescent="0.25">
      <c r="A43" s="7" t="s">
        <v>39</v>
      </c>
      <c r="B43" s="8">
        <v>34578.049999999996</v>
      </c>
      <c r="C43" s="9">
        <f t="shared" si="0"/>
        <v>41493.659999999996</v>
      </c>
    </row>
    <row r="44" spans="1:3" x14ac:dyDescent="0.25">
      <c r="A44" s="7" t="s">
        <v>4</v>
      </c>
      <c r="B44" s="8">
        <v>33149.519999999997</v>
      </c>
      <c r="C44" s="9">
        <f t="shared" si="0"/>
        <v>39779.423999999992</v>
      </c>
    </row>
    <row r="45" spans="1:3" x14ac:dyDescent="0.25">
      <c r="A45" s="7" t="s">
        <v>125</v>
      </c>
      <c r="B45" s="8">
        <v>33000</v>
      </c>
      <c r="C45" s="9">
        <f t="shared" si="0"/>
        <v>39600</v>
      </c>
    </row>
    <row r="46" spans="1:3" x14ac:dyDescent="0.25">
      <c r="A46" s="7" t="s">
        <v>45</v>
      </c>
      <c r="B46" s="8">
        <v>30472</v>
      </c>
      <c r="C46" s="9">
        <f t="shared" si="0"/>
        <v>36566.400000000001</v>
      </c>
    </row>
    <row r="47" spans="1:3" x14ac:dyDescent="0.25">
      <c r="A47" s="7" t="s">
        <v>44</v>
      </c>
      <c r="B47" s="8">
        <v>26400.090000000011</v>
      </c>
      <c r="C47" s="9">
        <f t="shared" si="0"/>
        <v>31680.108000000011</v>
      </c>
    </row>
    <row r="48" spans="1:3" x14ac:dyDescent="0.25">
      <c r="A48" s="7" t="s">
        <v>126</v>
      </c>
      <c r="B48" s="8">
        <v>25871.4</v>
      </c>
      <c r="C48" s="9">
        <f t="shared" si="0"/>
        <v>31045.68</v>
      </c>
    </row>
    <row r="49" spans="1:3" x14ac:dyDescent="0.25">
      <c r="A49" s="7" t="s">
        <v>127</v>
      </c>
      <c r="B49" s="8">
        <v>25728.819999999996</v>
      </c>
      <c r="C49" s="9">
        <f t="shared" si="0"/>
        <v>30874.583999999995</v>
      </c>
    </row>
    <row r="50" spans="1:3" x14ac:dyDescent="0.25">
      <c r="A50" s="7" t="s">
        <v>128</v>
      </c>
      <c r="B50" s="8">
        <v>25151.769999999993</v>
      </c>
      <c r="C50" s="9">
        <f t="shared" si="0"/>
        <v>30182.123999999989</v>
      </c>
    </row>
    <row r="51" spans="1:3" x14ac:dyDescent="0.25">
      <c r="A51" s="7" t="s">
        <v>129</v>
      </c>
      <c r="B51" s="8">
        <v>25000</v>
      </c>
      <c r="C51" s="9">
        <f t="shared" si="0"/>
        <v>30000</v>
      </c>
    </row>
    <row r="52" spans="1:3" x14ac:dyDescent="0.25">
      <c r="A52" s="12" t="s">
        <v>3</v>
      </c>
      <c r="B52" s="13">
        <f>SUM(B9:B51)</f>
        <v>9425515.4999999963</v>
      </c>
      <c r="C52" s="13">
        <f>SUM(C9:C51)</f>
        <v>11310618.599999996</v>
      </c>
    </row>
    <row r="53" spans="1:3" x14ac:dyDescent="0.25">
      <c r="B53" s="2"/>
      <c r="C53" s="3"/>
    </row>
    <row r="54" spans="1:3" x14ac:dyDescent="0.25">
      <c r="B54" s="2"/>
      <c r="C54" s="3"/>
    </row>
    <row r="55" spans="1:3" x14ac:dyDescent="0.25">
      <c r="B55" s="2"/>
      <c r="C55" s="3"/>
    </row>
    <row r="56" spans="1:3" x14ac:dyDescent="0.25">
      <c r="B56" s="2"/>
      <c r="C56" s="3"/>
    </row>
    <row r="57" spans="1:3" x14ac:dyDescent="0.25">
      <c r="B57" s="2"/>
      <c r="C57" s="3"/>
    </row>
    <row r="58" spans="1:3" x14ac:dyDescent="0.25">
      <c r="B58" s="2"/>
      <c r="C58" s="3"/>
    </row>
    <row r="59" spans="1:3" x14ac:dyDescent="0.25">
      <c r="B59" s="2"/>
      <c r="C59" s="3"/>
    </row>
    <row r="60" spans="1:3" x14ac:dyDescent="0.25">
      <c r="B60" s="2"/>
      <c r="C60" s="3"/>
    </row>
    <row r="61" spans="1:3" x14ac:dyDescent="0.25">
      <c r="B61" s="2"/>
      <c r="C61" s="3"/>
    </row>
    <row r="62" spans="1:3" x14ac:dyDescent="0.25">
      <c r="B62" s="2"/>
      <c r="C62" s="3"/>
    </row>
    <row r="63" spans="1:3" x14ac:dyDescent="0.25">
      <c r="B63" s="2"/>
      <c r="C63" s="3"/>
    </row>
    <row r="64" spans="1:3" x14ac:dyDescent="0.25">
      <c r="B64" s="2"/>
      <c r="C64" s="3"/>
    </row>
  </sheetData>
  <mergeCells count="1">
    <mergeCell ref="A6:C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39997558519241921"/>
  </sheetPr>
  <dimension ref="A6:C34"/>
  <sheetViews>
    <sheetView workbookViewId="0">
      <selection activeCell="C9" sqref="C9"/>
    </sheetView>
  </sheetViews>
  <sheetFormatPr defaultColWidth="8.7109375" defaultRowHeight="15" x14ac:dyDescent="0.25"/>
  <cols>
    <col min="1" max="1" width="44.7109375" bestFit="1" customWidth="1"/>
    <col min="2" max="2" width="18.7109375" bestFit="1" customWidth="1"/>
    <col min="3" max="3" width="17.7109375" bestFit="1" customWidth="1"/>
  </cols>
  <sheetData>
    <row r="6" spans="1:3" x14ac:dyDescent="0.25">
      <c r="A6" s="14" t="s">
        <v>20</v>
      </c>
      <c r="B6" s="15"/>
      <c r="C6" s="16"/>
    </row>
    <row r="8" spans="1:3" s="1" customFormat="1" x14ac:dyDescent="0.25">
      <c r="A8" s="10" t="s">
        <v>0</v>
      </c>
      <c r="B8" s="11" t="s">
        <v>1</v>
      </c>
      <c r="C8" s="12" t="s">
        <v>2</v>
      </c>
    </row>
    <row r="9" spans="1:3" x14ac:dyDescent="0.25">
      <c r="A9" s="4" t="s">
        <v>9</v>
      </c>
      <c r="B9" s="5">
        <v>969501.82</v>
      </c>
      <c r="C9" s="9">
        <f t="shared" ref="C9:C21" si="0">B9*1.2</f>
        <v>1163402.1839999999</v>
      </c>
    </row>
    <row r="10" spans="1:3" x14ac:dyDescent="0.25">
      <c r="A10" s="7" t="s">
        <v>70</v>
      </c>
      <c r="B10" s="8">
        <v>757642.40000000177</v>
      </c>
      <c r="C10" s="9">
        <f t="shared" si="0"/>
        <v>909170.8800000021</v>
      </c>
    </row>
    <row r="11" spans="1:3" x14ac:dyDescent="0.25">
      <c r="A11" s="7" t="s">
        <v>130</v>
      </c>
      <c r="B11" s="8">
        <v>107519.92000000001</v>
      </c>
      <c r="C11" s="9">
        <f t="shared" si="0"/>
        <v>129023.90400000001</v>
      </c>
    </row>
    <row r="12" spans="1:3" x14ac:dyDescent="0.25">
      <c r="A12" s="7" t="s">
        <v>131</v>
      </c>
      <c r="B12" s="8">
        <v>105305.8</v>
      </c>
      <c r="C12" s="9">
        <f t="shared" si="0"/>
        <v>126366.95999999999</v>
      </c>
    </row>
    <row r="13" spans="1:3" x14ac:dyDescent="0.25">
      <c r="A13" s="7" t="s">
        <v>132</v>
      </c>
      <c r="B13" s="8">
        <v>100221.57</v>
      </c>
      <c r="C13" s="9">
        <f t="shared" si="0"/>
        <v>120265.88400000001</v>
      </c>
    </row>
    <row r="14" spans="1:3" x14ac:dyDescent="0.25">
      <c r="A14" s="7" t="s">
        <v>133</v>
      </c>
      <c r="B14" s="8">
        <v>83333.33</v>
      </c>
      <c r="C14" s="9">
        <f t="shared" si="0"/>
        <v>99999.995999999999</v>
      </c>
    </row>
    <row r="15" spans="1:3" x14ac:dyDescent="0.25">
      <c r="A15" s="7" t="s">
        <v>134</v>
      </c>
      <c r="B15" s="8">
        <v>83333.33</v>
      </c>
      <c r="C15" s="9">
        <f t="shared" si="0"/>
        <v>99999.995999999999</v>
      </c>
    </row>
    <row r="16" spans="1:3" x14ac:dyDescent="0.25">
      <c r="A16" s="7" t="s">
        <v>36</v>
      </c>
      <c r="B16" s="8">
        <v>63000</v>
      </c>
      <c r="C16" s="9">
        <f t="shared" si="0"/>
        <v>75600</v>
      </c>
    </row>
    <row r="17" spans="1:3" x14ac:dyDescent="0.25">
      <c r="A17" s="7" t="s">
        <v>135</v>
      </c>
      <c r="B17" s="8">
        <v>61950.61</v>
      </c>
      <c r="C17" s="9">
        <f t="shared" si="0"/>
        <v>74340.732000000004</v>
      </c>
    </row>
    <row r="18" spans="1:3" x14ac:dyDescent="0.25">
      <c r="A18" s="7" t="s">
        <v>136</v>
      </c>
      <c r="B18" s="8">
        <v>45896.3</v>
      </c>
      <c r="C18" s="9">
        <f t="shared" si="0"/>
        <v>55075.560000000005</v>
      </c>
    </row>
    <row r="19" spans="1:3" x14ac:dyDescent="0.25">
      <c r="A19" s="7" t="s">
        <v>99</v>
      </c>
      <c r="B19" s="8">
        <v>44666.68</v>
      </c>
      <c r="C19" s="9">
        <f t="shared" si="0"/>
        <v>53600.015999999996</v>
      </c>
    </row>
    <row r="20" spans="1:3" x14ac:dyDescent="0.25">
      <c r="A20" s="7" t="s">
        <v>39</v>
      </c>
      <c r="B20" s="8">
        <v>32750.559999999994</v>
      </c>
      <c r="C20" s="9">
        <f t="shared" si="0"/>
        <v>39300.671999999991</v>
      </c>
    </row>
    <row r="21" spans="1:3" x14ac:dyDescent="0.25">
      <c r="A21" s="7" t="s">
        <v>137</v>
      </c>
      <c r="B21" s="8">
        <v>32485</v>
      </c>
      <c r="C21" s="9">
        <f t="shared" si="0"/>
        <v>38982</v>
      </c>
    </row>
    <row r="22" spans="1:3" x14ac:dyDescent="0.25">
      <c r="A22" s="12" t="s">
        <v>3</v>
      </c>
      <c r="B22" s="13">
        <f>SUM(B9:B21)</f>
        <v>2487607.3200000017</v>
      </c>
      <c r="C22" s="13">
        <f>SUM(C9:C21)</f>
        <v>2985128.7840000014</v>
      </c>
    </row>
    <row r="23" spans="1:3" x14ac:dyDescent="0.25">
      <c r="B23" s="2"/>
      <c r="C23" s="3"/>
    </row>
    <row r="24" spans="1:3" x14ac:dyDescent="0.25">
      <c r="B24" s="2"/>
      <c r="C24" s="3"/>
    </row>
    <row r="25" spans="1:3" x14ac:dyDescent="0.25">
      <c r="B25" s="2"/>
      <c r="C25" s="3"/>
    </row>
    <row r="26" spans="1:3" x14ac:dyDescent="0.25">
      <c r="B26" s="2"/>
      <c r="C26" s="3"/>
    </row>
    <row r="27" spans="1:3" x14ac:dyDescent="0.25">
      <c r="B27" s="2"/>
      <c r="C27" s="3"/>
    </row>
    <row r="28" spans="1:3" x14ac:dyDescent="0.25">
      <c r="B28" s="2"/>
      <c r="C28" s="3"/>
    </row>
    <row r="29" spans="1:3" x14ac:dyDescent="0.25">
      <c r="B29" s="2"/>
      <c r="C29" s="3"/>
    </row>
    <row r="30" spans="1:3" x14ac:dyDescent="0.25">
      <c r="B30" s="2"/>
      <c r="C30" s="3"/>
    </row>
    <row r="31" spans="1:3" x14ac:dyDescent="0.25">
      <c r="B31" s="2"/>
      <c r="C31" s="3"/>
    </row>
    <row r="32" spans="1:3" x14ac:dyDescent="0.25">
      <c r="B32" s="2"/>
      <c r="C32" s="3"/>
    </row>
    <row r="33" spans="2:3" x14ac:dyDescent="0.25">
      <c r="B33" s="2"/>
      <c r="C33" s="3"/>
    </row>
    <row r="34" spans="2:3" x14ac:dyDescent="0.25">
      <c r="B34" s="2"/>
      <c r="C34" s="3"/>
    </row>
  </sheetData>
  <mergeCells count="1">
    <mergeCell ref="A6:C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6:C34"/>
  <sheetViews>
    <sheetView workbookViewId="0">
      <selection activeCell="A10" sqref="A10"/>
    </sheetView>
  </sheetViews>
  <sheetFormatPr defaultColWidth="8.7109375" defaultRowHeight="15" x14ac:dyDescent="0.25"/>
  <cols>
    <col min="1" max="1" width="44.7109375" bestFit="1" customWidth="1"/>
    <col min="2" max="2" width="18.7109375" bestFit="1" customWidth="1"/>
    <col min="3" max="3" width="17.7109375" bestFit="1" customWidth="1"/>
  </cols>
  <sheetData>
    <row r="6" spans="1:3" x14ac:dyDescent="0.25">
      <c r="A6" s="14" t="s">
        <v>20</v>
      </c>
      <c r="B6" s="15"/>
      <c r="C6" s="16"/>
    </row>
    <row r="8" spans="1:3" s="1" customFormat="1" x14ac:dyDescent="0.25">
      <c r="A8" s="10" t="s">
        <v>0</v>
      </c>
      <c r="B8" s="11" t="s">
        <v>1</v>
      </c>
      <c r="C8" s="12" t="s">
        <v>2</v>
      </c>
    </row>
    <row r="9" spans="1:3" x14ac:dyDescent="0.25">
      <c r="A9" s="4" t="s">
        <v>138</v>
      </c>
      <c r="B9" s="5">
        <v>975452.96</v>
      </c>
      <c r="C9" s="9">
        <f t="shared" ref="C9:C21" si="0">B9*1.2</f>
        <v>1170543.5519999999</v>
      </c>
    </row>
    <row r="10" spans="1:3" x14ac:dyDescent="0.25">
      <c r="A10" s="7" t="s">
        <v>146</v>
      </c>
      <c r="B10" s="8">
        <v>880193.32999999193</v>
      </c>
      <c r="C10" s="9">
        <f t="shared" si="0"/>
        <v>1056231.9959999903</v>
      </c>
    </row>
    <row r="11" spans="1:3" x14ac:dyDescent="0.25">
      <c r="A11" s="7" t="s">
        <v>36</v>
      </c>
      <c r="B11" s="8">
        <v>188266</v>
      </c>
      <c r="C11" s="9">
        <f t="shared" si="0"/>
        <v>225919.19999999998</v>
      </c>
    </row>
    <row r="12" spans="1:3" x14ac:dyDescent="0.25">
      <c r="A12" s="7" t="s">
        <v>139</v>
      </c>
      <c r="B12" s="8">
        <v>158200</v>
      </c>
      <c r="C12" s="9">
        <f t="shared" si="0"/>
        <v>189840</v>
      </c>
    </row>
    <row r="13" spans="1:3" x14ac:dyDescent="0.25">
      <c r="A13" s="7" t="s">
        <v>52</v>
      </c>
      <c r="B13" s="8">
        <v>117000</v>
      </c>
      <c r="C13" s="9">
        <f t="shared" si="0"/>
        <v>140400</v>
      </c>
    </row>
    <row r="14" spans="1:3" x14ac:dyDescent="0.25">
      <c r="A14" s="7" t="s">
        <v>140</v>
      </c>
      <c r="B14" s="8">
        <v>56450</v>
      </c>
      <c r="C14" s="9">
        <f t="shared" si="0"/>
        <v>67740</v>
      </c>
    </row>
    <row r="15" spans="1:3" x14ac:dyDescent="0.25">
      <c r="A15" s="7" t="s">
        <v>141</v>
      </c>
      <c r="B15" s="8">
        <v>53460.14</v>
      </c>
      <c r="C15" s="9">
        <f t="shared" si="0"/>
        <v>64152.167999999998</v>
      </c>
    </row>
    <row r="16" spans="1:3" x14ac:dyDescent="0.25">
      <c r="A16" s="7" t="s">
        <v>142</v>
      </c>
      <c r="B16" s="8">
        <v>46222.5</v>
      </c>
      <c r="C16" s="9">
        <f t="shared" si="0"/>
        <v>55467</v>
      </c>
    </row>
    <row r="17" spans="1:3" x14ac:dyDescent="0.25">
      <c r="A17" s="7" t="s">
        <v>9</v>
      </c>
      <c r="B17" s="8">
        <v>39515</v>
      </c>
      <c r="C17" s="9">
        <f t="shared" si="0"/>
        <v>47418</v>
      </c>
    </row>
    <row r="18" spans="1:3" x14ac:dyDescent="0.25">
      <c r="A18" s="7" t="s">
        <v>143</v>
      </c>
      <c r="B18" s="8">
        <v>36800</v>
      </c>
      <c r="C18" s="9">
        <f t="shared" si="0"/>
        <v>44160</v>
      </c>
    </row>
    <row r="19" spans="1:3" x14ac:dyDescent="0.25">
      <c r="A19" s="7" t="s">
        <v>144</v>
      </c>
      <c r="B19" s="8">
        <v>36306.990000000005</v>
      </c>
      <c r="C19" s="9">
        <f t="shared" si="0"/>
        <v>43568.388000000006</v>
      </c>
    </row>
    <row r="20" spans="1:3" x14ac:dyDescent="0.25">
      <c r="A20" s="7" t="s">
        <v>145</v>
      </c>
      <c r="B20" s="8">
        <v>34347</v>
      </c>
      <c r="C20" s="9">
        <f t="shared" si="0"/>
        <v>41216.400000000001</v>
      </c>
    </row>
    <row r="21" spans="1:3" x14ac:dyDescent="0.25">
      <c r="A21" s="7" t="s">
        <v>69</v>
      </c>
      <c r="B21" s="8">
        <v>28345.039999999997</v>
      </c>
      <c r="C21" s="9">
        <f t="shared" si="0"/>
        <v>34014.047999999995</v>
      </c>
    </row>
    <row r="22" spans="1:3" x14ac:dyDescent="0.25">
      <c r="A22" s="12" t="s">
        <v>3</v>
      </c>
      <c r="B22" s="13">
        <f>SUM(B9:B21)</f>
        <v>2650558.959999992</v>
      </c>
      <c r="C22" s="13">
        <f>SUM(C9:C21)</f>
        <v>3180670.7519999901</v>
      </c>
    </row>
    <row r="23" spans="1:3" x14ac:dyDescent="0.25">
      <c r="B23" s="2"/>
      <c r="C23" s="3"/>
    </row>
    <row r="24" spans="1:3" x14ac:dyDescent="0.25">
      <c r="B24" s="2"/>
      <c r="C24" s="3"/>
    </row>
    <row r="25" spans="1:3" x14ac:dyDescent="0.25">
      <c r="B25" s="2"/>
      <c r="C25" s="3"/>
    </row>
    <row r="26" spans="1:3" x14ac:dyDescent="0.25">
      <c r="B26" s="2"/>
      <c r="C26" s="3"/>
    </row>
    <row r="27" spans="1:3" x14ac:dyDescent="0.25">
      <c r="B27" s="2"/>
      <c r="C27" s="3"/>
    </row>
    <row r="28" spans="1:3" x14ac:dyDescent="0.25">
      <c r="B28" s="2"/>
      <c r="C28" s="3"/>
    </row>
    <row r="29" spans="1:3" x14ac:dyDescent="0.25">
      <c r="B29" s="2"/>
      <c r="C29" s="3"/>
    </row>
    <row r="30" spans="1:3" x14ac:dyDescent="0.25">
      <c r="B30" s="2"/>
      <c r="C30" s="3"/>
    </row>
    <row r="31" spans="1:3" x14ac:dyDescent="0.25">
      <c r="B31" s="2"/>
      <c r="C31" s="3"/>
    </row>
    <row r="32" spans="1:3" x14ac:dyDescent="0.25">
      <c r="B32" s="2"/>
      <c r="C32" s="3"/>
    </row>
    <row r="33" spans="2:3" x14ac:dyDescent="0.25">
      <c r="B33" s="2"/>
      <c r="C33" s="3"/>
    </row>
    <row r="34" spans="2:3" x14ac:dyDescent="0.25">
      <c r="B34" s="2"/>
      <c r="C34" s="3"/>
    </row>
  </sheetData>
  <mergeCells count="1">
    <mergeCell ref="A6:C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April 2023</vt:lpstr>
      <vt:lpstr>May 2023</vt:lpstr>
      <vt:lpstr>June 2023</vt:lpstr>
      <vt:lpstr>July 2023</vt:lpstr>
      <vt:lpstr>August 2023</vt:lpstr>
      <vt:lpstr>September 2023</vt:lpstr>
      <vt:lpstr>October 2023</vt:lpstr>
      <vt:lpstr>November 2023</vt:lpstr>
      <vt:lpstr>December 2023</vt:lpstr>
      <vt:lpstr>January 2024</vt:lpstr>
      <vt:lpstr>February 2024</vt:lpstr>
      <vt:lpstr>March 2024</vt:lpstr>
    </vt:vector>
  </TitlesOfParts>
  <Company>Warrington and Halton Hospitals NHS Foundation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Giblin, Sharron</dc:creator>
  <cp:lastModifiedBy>Cox, Andrew</cp:lastModifiedBy>
  <dcterms:created xsi:type="dcterms:W3CDTF">2018-11-30T08:43:03Z</dcterms:created>
  <dcterms:modified xsi:type="dcterms:W3CDTF">2024-04-04T09:40:51Z</dcterms:modified>
</cp:coreProperties>
</file>