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upplies\Andrew - Reports\Misc spend reports\Various reports\Spend by supplier over £25k reports\2024-2025\"/>
    </mc:Choice>
  </mc:AlternateContent>
  <xr:revisionPtr revIDLastSave="0" documentId="13_ncr:1_{910163A6-D92F-4F63-8F7E-C32CEC076551}" xr6:coauthVersionLast="47" xr6:coauthVersionMax="47" xr10:uidLastSave="{00000000-0000-0000-0000-000000000000}"/>
  <bookViews>
    <workbookView xWindow="-120" yWindow="-120" windowWidth="29040" windowHeight="15720" tabRatio="826" activeTab="11" xr2:uid="{00000000-000D-0000-FFFF-FFFF00000000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2" r:id="rId10"/>
    <sheet name="February" sheetId="13" r:id="rId11"/>
    <sheet name="March" sheetId="14" r:id="rId12"/>
  </sheets>
  <definedNames>
    <definedName name="_xlnm._FilterDatabase" localSheetId="0" hidden="1">April!$A$8:$C$29</definedName>
    <definedName name="_xlnm._FilterDatabase" localSheetId="4" hidden="1">August!$A$8:$C$31</definedName>
    <definedName name="_xlnm._FilterDatabase" localSheetId="8" hidden="1">December!$A$8:$C$20</definedName>
    <definedName name="_xlnm._FilterDatabase" localSheetId="10" hidden="1">February!$A$8:$C$39</definedName>
    <definedName name="_xlnm._FilterDatabase" localSheetId="9" hidden="1">January!$A$8:$C$8</definedName>
    <definedName name="_xlnm._FilterDatabase" localSheetId="3" hidden="1">July!#REF!</definedName>
    <definedName name="_xlnm._FilterDatabase" localSheetId="2" hidden="1">June!$A$8:$C$27</definedName>
    <definedName name="_xlnm._FilterDatabase" localSheetId="11" hidden="1">March!$A$8:$C$41</definedName>
    <definedName name="_xlnm._FilterDatabase" localSheetId="1" hidden="1">May!$A$8:$C$30</definedName>
    <definedName name="_xlnm._FilterDatabase" localSheetId="7" hidden="1">November!$A$8:$C$28</definedName>
    <definedName name="_xlnm._FilterDatabase" localSheetId="6" hidden="1">October!$A$8:$C$8</definedName>
    <definedName name="_xlnm._FilterDatabase" localSheetId="5" hidden="1">September!$A$8:$C$31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4" l="1"/>
  <c r="C10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9" i="14"/>
  <c r="C9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11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0" i="12"/>
  <c r="C9" i="12"/>
  <c r="C9" i="9"/>
  <c r="C20" i="9"/>
  <c r="C19" i="9"/>
  <c r="C18" i="9"/>
  <c r="C17" i="9"/>
  <c r="C16" i="9"/>
  <c r="C15" i="9"/>
  <c r="C14" i="9"/>
  <c r="C13" i="9"/>
  <c r="C12" i="9"/>
  <c r="C11" i="9"/>
  <c r="C10" i="9"/>
  <c r="C10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9" i="8"/>
  <c r="C10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9" i="7"/>
  <c r="C9" i="5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B34" i="4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4"/>
  <c r="C9" i="3"/>
  <c r="C9" i="2"/>
  <c r="C9" i="1"/>
  <c r="B31" i="2"/>
  <c r="B28" i="3"/>
  <c r="B32" i="5"/>
  <c r="B34" i="7"/>
  <c r="B29" i="8"/>
  <c r="B21" i="9"/>
  <c r="B33" i="12"/>
  <c r="B40" i="13"/>
  <c r="B30" i="1"/>
  <c r="B42" i="14"/>
  <c r="C40" i="13" l="1"/>
  <c r="C33" i="12"/>
  <c r="C21" i="9"/>
  <c r="C29" i="8"/>
  <c r="C34" i="7"/>
  <c r="C32" i="5"/>
  <c r="C34" i="4"/>
  <c r="C28" i="3"/>
  <c r="C31" i="2"/>
  <c r="C30" i="1"/>
  <c r="C42" i="14"/>
  <c r="C32" i="6" l="1"/>
  <c r="B9" i="6"/>
  <c r="B32" i="6" s="1"/>
</calcChain>
</file>

<file path=xl/sharedStrings.xml><?xml version="1.0" encoding="utf-8"?>
<sst xmlns="http://schemas.openxmlformats.org/spreadsheetml/2006/main" count="338" uniqueCount="184">
  <si>
    <t>Supplier</t>
  </si>
  <si>
    <t>Total spend ex vat</t>
  </si>
  <si>
    <t>Total spend inc vat</t>
  </si>
  <si>
    <t>Total spend</t>
  </si>
  <si>
    <t>STRYKER UK LTD</t>
  </si>
  <si>
    <t>MEDSTROM LTD</t>
  </si>
  <si>
    <t>MAST GROUP LTD</t>
  </si>
  <si>
    <t>INSIGHT DIRECT (UK) LTD</t>
  </si>
  <si>
    <t>BOSTON SCIENTIFIC LTD</t>
  </si>
  <si>
    <t>NHS PROVIDERS</t>
  </si>
  <si>
    <t>VERTIV INFRASTRUCTURE LTD</t>
  </si>
  <si>
    <t>VRX CONSULTANCY LTD</t>
  </si>
  <si>
    <t>CAPE MEDICAL SERVICES</t>
  </si>
  <si>
    <t>ABBA CARS WARRINGTON LTD</t>
  </si>
  <si>
    <t>SUPPLY CHAIN COORDINATION LIMITED</t>
  </si>
  <si>
    <t>MEDTRONIC LTD</t>
  </si>
  <si>
    <t>MEDICAL WIRE EQUIPMENT CO LTD</t>
  </si>
  <si>
    <t>SCHNEIDER ELECTRIC LTD</t>
  </si>
  <si>
    <t>X-LAB LTD</t>
  </si>
  <si>
    <t>BECTON DICKINSON (CME) UK LTD</t>
  </si>
  <si>
    <t>HIVE PROJECTS LTD</t>
  </si>
  <si>
    <t>COMMUNITY HEALTH PARTNERSHIPS LTD</t>
  </si>
  <si>
    <t>EDGE HILL UNIVERSITY</t>
  </si>
  <si>
    <t>18 WEEK SUPPORT LTD</t>
  </si>
  <si>
    <t>EWOOD FOODS</t>
  </si>
  <si>
    <t>GRIFFITHS &amp; ARMOUR</t>
  </si>
  <si>
    <t>ATTAIN HEALTH MANAGEMENT SERVICES LTD</t>
  </si>
  <si>
    <t>STERIS SOLUTIONS LTD</t>
  </si>
  <si>
    <t>SIEMENS HEALTHCARE LTD</t>
  </si>
  <si>
    <t>SYNERTEC LTD</t>
  </si>
  <si>
    <t>SYNANETICS LTD</t>
  </si>
  <si>
    <t>NHS SUFFOLK AND NORTH EAST ESSEX INTEGRATED CARE BOARD</t>
  </si>
  <si>
    <t>BIGHAND LTD</t>
  </si>
  <si>
    <t>BECTON DICKINSON DISPENSING UK LTD</t>
  </si>
  <si>
    <t>ZIMMER BIOMET UK LTD</t>
  </si>
  <si>
    <t>SIRIUS MEDICAL SYSTEMS BV</t>
  </si>
  <si>
    <t>BLACKPOOL TEACHING HOSPITALS NHS FOUNDATION TRUST</t>
  </si>
  <si>
    <t>IAN SANDFORD ASSOCIATES LTD</t>
  </si>
  <si>
    <t>DLA PIPER UK LLP</t>
  </si>
  <si>
    <t>SOFTCAT PLC</t>
  </si>
  <si>
    <t>PROTEC FIRE DETECTION PLC</t>
  </si>
  <si>
    <t>BT PLC</t>
  </si>
  <si>
    <t>ROCHE DIAGNOSTICS LTD</t>
  </si>
  <si>
    <t>KIER CONSTRUCTION - SCOTLAND &amp; NORTH EAST</t>
  </si>
  <si>
    <t>SOMERSET NHS FOUNDATION TRUST</t>
  </si>
  <si>
    <t>SAMSON SECURITY LTD</t>
  </si>
  <si>
    <t>CARDIFF &amp; VALE ULHB</t>
  </si>
  <si>
    <t>SPECIALIST COMPUTER CENTRES PLC</t>
  </si>
  <si>
    <t>ELIS UK</t>
  </si>
  <si>
    <t>JOHN WALL DRAINAGE SERVICE LTD</t>
  </si>
  <si>
    <t>WARRINGTON BOROUGH COUNCIL</t>
  </si>
  <si>
    <t>HOLOGIC LTD</t>
  </si>
  <si>
    <t>CASTLEFIELDS HEALTH CENTRE</t>
  </si>
  <si>
    <t>WELLBEING ENTERPRISES CIC LTD</t>
  </si>
  <si>
    <t>WIDNES HIGHFIELD HEALTH LTD</t>
  </si>
  <si>
    <t>PENTARA LLP</t>
  </si>
  <si>
    <t>KNOWSLEY LIFT SERVICES LTD</t>
  </si>
  <si>
    <t>PATCHWORK</t>
  </si>
  <si>
    <t>HEALTHWORK GROUP LTD</t>
  </si>
  <si>
    <t>UKAS</t>
  </si>
  <si>
    <t>HFMA</t>
  </si>
  <si>
    <t>KENT &amp; MEDWAY NHS SCPT</t>
  </si>
  <si>
    <t>ERS TRANSITION LTD</t>
  </si>
  <si>
    <t>INTEGRATED RADIOLOGICAL SERVICES LTD</t>
  </si>
  <si>
    <t>ICS OPERATIONS LTD</t>
  </si>
  <si>
    <t>BAXTER HEALTHCARE LTD</t>
  </si>
  <si>
    <t>NIFES CONSULTING GROUP</t>
  </si>
  <si>
    <t>MOLNLYCKE HEALTH CARE LTD</t>
  </si>
  <si>
    <t>SME HCI LTD</t>
  </si>
  <si>
    <t>RAYNOR FOODS LTD</t>
  </si>
  <si>
    <t>RIBBLE FARM FARE LTD</t>
  </si>
  <si>
    <t>ITGL LTD</t>
  </si>
  <si>
    <t>MEDISERVICES HEALTHCARE LTD</t>
  </si>
  <si>
    <t>NH CASE LTD</t>
  </si>
  <si>
    <t>ARJO UK LTD</t>
  </si>
  <si>
    <t>INTERSYSTEMS</t>
  </si>
  <si>
    <t>UNIVERSITY OF CHESTER</t>
  </si>
  <si>
    <t>HAC TECHNICAL GAS SERVICES LTD</t>
  </si>
  <si>
    <t>HEALTHCARE COMMUNICATIONS UK LTD</t>
  </si>
  <si>
    <t>WRIGHTINGTON WIGAN AND LEIGH TEACHING HOSPITALS NHS FOUNDATION TRUST</t>
  </si>
  <si>
    <t>LIVERPOOL JOHN MOORES UNIVERSITY</t>
  </si>
  <si>
    <t>UNIVERSITY OF SALFORD</t>
  </si>
  <si>
    <t>MEDINET CLINICAL SERVICES LTD</t>
  </si>
  <si>
    <t>HYDROP ENVIRONMENTAL CONSULTANCY SERVICES</t>
  </si>
  <si>
    <t>ATTEND ANYWHERE PTY LTD</t>
  </si>
  <si>
    <t>DIAMOND PROJECTS INTERIORS LTD</t>
  </si>
  <si>
    <t>WARRINGTON DISABILITY PARTNERSHIP</t>
  </si>
  <si>
    <t>SUNBELT RENTALS LTD</t>
  </si>
  <si>
    <t>HD CLINICAL LTD</t>
  </si>
  <si>
    <t>BIDFOOD</t>
  </si>
  <si>
    <t>MAX20 LTD</t>
  </si>
  <si>
    <t>UNIVERSITY COLLEGE LONDON HOSPITALS NHS FOUNDATION TRUST</t>
  </si>
  <si>
    <t>COMMERCIAL BUILDING INTERIORS LTD</t>
  </si>
  <si>
    <t>COUNTY DURHAM &amp; DARLINGTON NHS FOUNDATION TRUST</t>
  </si>
  <si>
    <t>HARROGATE &amp; DISTRICT NHS FOUNDATION TRUST</t>
  </si>
  <si>
    <t>CUSHMAN &amp; WAKEFIELD</t>
  </si>
  <si>
    <t>CRT FLOORING SPECIALISTS LTD</t>
  </si>
  <si>
    <t>NOTTINGHAMSHIRE HEALTHCARE NHS TRUST</t>
  </si>
  <si>
    <t>Supplier spend over £25,000 inc vat for the period 01/04/2024 to 31/03/2025</t>
  </si>
  <si>
    <t>VEOLIA ES RESOURCE EFFICENCY UK LTD</t>
  </si>
  <si>
    <t>INSULET INTERNATIONAL LTD</t>
  </si>
  <si>
    <t>AIR LIQUIDE HEALTHCARE LTD</t>
  </si>
  <si>
    <t>DEXCOM INTERNATIONAL LTD</t>
  </si>
  <si>
    <t>YPSOMED LTD</t>
  </si>
  <si>
    <t>BOC LTD</t>
  </si>
  <si>
    <t>C &amp; G WHOLESALE FOODS LTD</t>
  </si>
  <si>
    <t>CREAMLINE DAIRIES LTD</t>
  </si>
  <si>
    <t>ICNH LTD T/A DRDOCTOR</t>
  </si>
  <si>
    <t>RUSS CONSULTING LTD</t>
  </si>
  <si>
    <t>MEIKO UK LTD</t>
  </si>
  <si>
    <t>MAX 20 PROJECT SOLUTIONS LTD</t>
  </si>
  <si>
    <t>BIOMERIEUX UK LTD</t>
  </si>
  <si>
    <t>THORLUX LIGHTING</t>
  </si>
  <si>
    <t>CITY PLUMBING SUPPLIES HOLDINGS LTD</t>
  </si>
  <si>
    <t>UNISURGE INTERNATIONAL LTD</t>
  </si>
  <si>
    <t>TITANIC HOTEL LIVERPOOL</t>
  </si>
  <si>
    <t>DEAFNESS RESOURCE CENTRE LTD</t>
  </si>
  <si>
    <t>NORTHUMBRIA HEALTHCARE NHS FOUNDATION TRUST</t>
  </si>
  <si>
    <t>CITY BUILD MANCHESTER LTD</t>
  </si>
  <si>
    <t>ADVANCED BUSINESS SOFTWARE AND SOLUTIONS LTD</t>
  </si>
  <si>
    <t>MARSHDALE CONSTRUCTION LTD</t>
  </si>
  <si>
    <t>MEDISPACE DIAGNOSTICS LTD</t>
  </si>
  <si>
    <t>DATIX LTD</t>
  </si>
  <si>
    <t>CASTLE GREEN HOTEL</t>
  </si>
  <si>
    <t>ARROW BUSINESS COMMUNICATIONS LTD</t>
  </si>
  <si>
    <t>ABBOTT LABORATORIES LTD</t>
  </si>
  <si>
    <t>OPEN BUILDING SYSTEMS LTD</t>
  </si>
  <si>
    <t>IED INSTALLATIONS LTD</t>
  </si>
  <si>
    <t>KARL STORZ ENDOSCOPY UK LTD</t>
  </si>
  <si>
    <t>MADE OPEN COMMUNICATIONS LTD</t>
  </si>
  <si>
    <t>CHANGE HEALTHCARE UK HOLDINGS LTD</t>
  </si>
  <si>
    <t>SIEMENS HEALTHCARE DIAGNOSTICS LTD</t>
  </si>
  <si>
    <t>OFFSITE ARCHIVE STORAGE &amp; INTEGRATED SERVICES UK LTD</t>
  </si>
  <si>
    <t>CANON MEDICAL SYSTEMS LTD</t>
  </si>
  <si>
    <t>EXACT SCIENCES UK LTD</t>
  </si>
  <si>
    <t>THERMO FISHER DIAGNOSTICS LTD</t>
  </si>
  <si>
    <t>RESUSCITATION COUNCIL (UK) TRADING LTD</t>
  </si>
  <si>
    <t>MERSEY CARE NHS FOUNDATION TRUST</t>
  </si>
  <si>
    <t>IMPLANTCAST UK LTD</t>
  </si>
  <si>
    <t>NIJJAR DAIRIES LTD T/A FRESHWAYS</t>
  </si>
  <si>
    <t>SARSTEDT UK LTD</t>
  </si>
  <si>
    <t>EIDO HEALTHCARE LTD</t>
  </si>
  <si>
    <t>MEDICAL PIPELINE SERVICES LTD</t>
  </si>
  <si>
    <t>JOHNSON &amp; JOHNSON MEDICAL LTD</t>
  </si>
  <si>
    <t>GABLES UK LTD</t>
  </si>
  <si>
    <t>D &amp; G BUILDERS &amp; JOINERS LTD</t>
  </si>
  <si>
    <t>CHRIS BOWKER LTD</t>
  </si>
  <si>
    <t>DB DENTAL EQUIPMENT LTD</t>
  </si>
  <si>
    <t>CBES LTD</t>
  </si>
  <si>
    <t>TRUST ORTHOTICS LTD</t>
  </si>
  <si>
    <t>LIVERPOOL UNIVERSITY HOSPITALS NHS FOUNDATION TRUST</t>
  </si>
  <si>
    <t>NATUS NICOLET UK LTD</t>
  </si>
  <si>
    <t>BBR ROOFING LTD</t>
  </si>
  <si>
    <t>JK ENGINEERING LTD</t>
  </si>
  <si>
    <t>TOPCON (GB) LTD</t>
  </si>
  <si>
    <t>PENNINGTON CHOICES LTD</t>
  </si>
  <si>
    <t>GETINGE LTD</t>
  </si>
  <si>
    <t>GE MEDICAL SYSTEMS LTD</t>
  </si>
  <si>
    <t>WARRINGTON VOLUNTARY ACTION</t>
  </si>
  <si>
    <t>HONEYWELL CONTROL SYSTEMS LTD</t>
  </si>
  <si>
    <t>EVIDENT EUROPE GMBH - UK BRANCH</t>
  </si>
  <si>
    <t>MEDICARE SYSTEMS LTD</t>
  </si>
  <si>
    <t>H JENKINSON &amp; CO LTD</t>
  </si>
  <si>
    <t>DANTEC DYNAMICS LTD</t>
  </si>
  <si>
    <t>ELIS UK LTD</t>
  </si>
  <si>
    <t>PORTAKABIN LTD</t>
  </si>
  <si>
    <t>KROL CORLETT CONSTRUCTION LTD</t>
  </si>
  <si>
    <t>CLC CONTRACTORS LTD</t>
  </si>
  <si>
    <t>AIR TUBE TECHNOLOGIES LTD</t>
  </si>
  <si>
    <t>MEDCURRENT UK LTD</t>
  </si>
  <si>
    <t>ATKINSREALIS PPS LTD</t>
  </si>
  <si>
    <t>DELL CORPORATION LTD</t>
  </si>
  <si>
    <t>UK HEALTH SECURITY AGENCY</t>
  </si>
  <si>
    <t>REED MEDICAL LTD</t>
  </si>
  <si>
    <t>D &amp; H (PARTNERSHIP) LTD</t>
  </si>
  <si>
    <t>ENVAIR LTD</t>
  </si>
  <si>
    <t>PROBO MEDICAL LTD</t>
  </si>
  <si>
    <t>CROWTHER &amp; SHAW LTD</t>
  </si>
  <si>
    <t>JOHNSON CONTROLS LTD</t>
  </si>
  <si>
    <t>BENDER UK LTD</t>
  </si>
  <si>
    <t>EVANS WARRINGTON LTD</t>
  </si>
  <si>
    <t>FUJIFILM SONOSITE LTD</t>
  </si>
  <si>
    <t>GEMINI SURGICAL UK</t>
  </si>
  <si>
    <t>RJ URMSON COMMISSIONING ENGINEERS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</si>
</sst>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4" fontId="0" fillId="0" borderId="0" xfId="6" applyFont="1"/>
    <xf numFmtId="44" fontId="0" fillId="0" borderId="0" xfId="0" applyNumberFormat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7" fillId="2" borderId="1" xfId="1" applyFont="1" applyFill="1" applyBorder="1"/>
    <xf numFmtId="44" fontId="7" fillId="2" borderId="1" xfId="2" applyFont="1" applyFill="1" applyBorder="1"/>
    <xf numFmtId="0" fontId="6" fillId="2" borderId="1" xfId="0" applyFont="1" applyFill="1" applyBorder="1"/>
    <xf numFmtId="44" fontId="6" fillId="2" borderId="1" xfId="0" applyNumberFormat="1" applyFont="1" applyFill="1" applyBorder="1"/>
    <xf numFmtId="0" fontId="0" fillId="0" borderId="11" xfId="0" applyBorder="1"/>
    <xf numFmtId="164" fontId="0" fillId="0" borderId="12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7">
    <cellStyle name="Currency 2" xfId="2" xr:uid="{00000000-0005-0000-0000-000001000000}"/>
    <cellStyle name="Currency 3" xfId="4" xr:uid="{00000000-0005-0000-0000-000002000000}"/>
    <cellStyle name="Currency 4" xfId="6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</cellStyles>
  <dxfs count="0"/>
  <tableStyles count="1" defaultTableStyle="TableStyleMedium2" defaultPivotStyle="PivotStyleLight16">
    <tableStyle name="Invisible" pivot="0" table="0" count="0" xr9:uid="{33629C80-7E4B-4059-81C1-90C6E81AD9CC}"/>
  </tableStyles>
  <colors>
    <mruColors>
      <color rgb="FF005EB8"/>
      <color rgb="FF1BB2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B89DE-B3B9-912A-3B7E-771BCB2D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EB0FD1-1697-4C15-A130-D7642FF5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864282-AF80-454F-AC49-4617A8A3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EBF50-F0E2-42C1-9A97-BD5C2D8D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366B7-ECFF-43EA-A487-DCB8A66D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F45A43-EB0F-425F-AFE7-0EE6C9DA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9BED6-430D-4EA1-B352-163DB05A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B0AB1-EB93-4E83-9B86-3AA679CA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234F67-DBC8-4151-A314-85A586E7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69C6E-A2E3-4348-9395-70078E2F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E8358-F5CB-412D-82C1-3808CFD6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E4F5C-8354-4F43-9BCB-F1FC7BE1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C42"/>
  <sheetViews>
    <sheetView workbookViewId="0">
      <selection activeCell="A8" sqref="A8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6" t="s">
        <v>98</v>
      </c>
      <c r="B6" s="17"/>
      <c r="C6" s="18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717959.87000000046</v>
      </c>
      <c r="C9" s="6">
        <f t="shared" ref="C9:C29" si="0">B9*1.2</f>
        <v>861551.84400000051</v>
      </c>
    </row>
    <row r="10" spans="1:3" x14ac:dyDescent="0.25">
      <c r="A10" s="7" t="s">
        <v>5</v>
      </c>
      <c r="B10" s="8">
        <v>201290.9</v>
      </c>
      <c r="C10" s="9">
        <f t="shared" si="0"/>
        <v>241549.08</v>
      </c>
    </row>
    <row r="11" spans="1:3" x14ac:dyDescent="0.25">
      <c r="A11" s="7" t="s">
        <v>12</v>
      </c>
      <c r="B11" s="8">
        <v>119762.53</v>
      </c>
      <c r="C11" s="9">
        <f t="shared" si="0"/>
        <v>143715.03599999999</v>
      </c>
    </row>
    <row r="12" spans="1:3" x14ac:dyDescent="0.25">
      <c r="A12" s="7" t="s">
        <v>15</v>
      </c>
      <c r="B12" s="8">
        <v>110416.49999999999</v>
      </c>
      <c r="C12" s="9">
        <f t="shared" si="0"/>
        <v>132499.79999999999</v>
      </c>
    </row>
    <row r="13" spans="1:3" x14ac:dyDescent="0.25">
      <c r="A13" s="7" t="s">
        <v>11</v>
      </c>
      <c r="B13" s="8">
        <v>78855.5</v>
      </c>
      <c r="C13" s="9">
        <f t="shared" si="0"/>
        <v>94626.599999999991</v>
      </c>
    </row>
    <row r="14" spans="1:3" x14ac:dyDescent="0.25">
      <c r="A14" s="7" t="s">
        <v>6</v>
      </c>
      <c r="B14" s="8">
        <v>58381.030000000006</v>
      </c>
      <c r="C14" s="9">
        <f t="shared" si="0"/>
        <v>70057.236000000004</v>
      </c>
    </row>
    <row r="15" spans="1:3" x14ac:dyDescent="0.25">
      <c r="A15" s="7" t="s">
        <v>18</v>
      </c>
      <c r="B15" s="8">
        <v>54000</v>
      </c>
      <c r="C15" s="9">
        <f t="shared" si="0"/>
        <v>64800</v>
      </c>
    </row>
    <row r="16" spans="1:3" x14ac:dyDescent="0.25">
      <c r="A16" s="7" t="s">
        <v>7</v>
      </c>
      <c r="B16" s="8">
        <v>53363.3</v>
      </c>
      <c r="C16" s="9">
        <f t="shared" si="0"/>
        <v>64035.96</v>
      </c>
    </row>
    <row r="17" spans="1:3" x14ac:dyDescent="0.25">
      <c r="A17" s="7" t="s">
        <v>16</v>
      </c>
      <c r="B17" s="8">
        <v>51721.66</v>
      </c>
      <c r="C17" s="9">
        <f t="shared" si="0"/>
        <v>62065.991999999998</v>
      </c>
    </row>
    <row r="18" spans="1:3" x14ac:dyDescent="0.25">
      <c r="A18" s="7" t="s">
        <v>19</v>
      </c>
      <c r="B18" s="8">
        <v>51119.72</v>
      </c>
      <c r="C18" s="9">
        <f t="shared" si="0"/>
        <v>61343.663999999997</v>
      </c>
    </row>
    <row r="19" spans="1:3" x14ac:dyDescent="0.25">
      <c r="A19" s="7" t="s">
        <v>13</v>
      </c>
      <c r="B19" s="8">
        <v>45600</v>
      </c>
      <c r="C19" s="9">
        <f t="shared" si="0"/>
        <v>54720</v>
      </c>
    </row>
    <row r="20" spans="1:3" x14ac:dyDescent="0.25">
      <c r="A20" s="7" t="s">
        <v>17</v>
      </c>
      <c r="B20" s="8">
        <v>40928.36</v>
      </c>
      <c r="C20" s="9">
        <f t="shared" si="0"/>
        <v>49114.031999999999</v>
      </c>
    </row>
    <row r="21" spans="1:3" x14ac:dyDescent="0.25">
      <c r="A21" s="7" t="s">
        <v>4</v>
      </c>
      <c r="B21" s="8">
        <v>38180.379999999997</v>
      </c>
      <c r="C21" s="9">
        <f t="shared" si="0"/>
        <v>45816.455999999998</v>
      </c>
    </row>
    <row r="22" spans="1:3" x14ac:dyDescent="0.25">
      <c r="A22" s="7" t="s">
        <v>10</v>
      </c>
      <c r="B22" s="8">
        <v>36905.35</v>
      </c>
      <c r="C22" s="9">
        <f t="shared" si="0"/>
        <v>44286.42</v>
      </c>
    </row>
    <row r="23" spans="1:3" x14ac:dyDescent="0.25">
      <c r="A23" s="7" t="s">
        <v>20</v>
      </c>
      <c r="B23" s="8">
        <v>35700</v>
      </c>
      <c r="C23" s="9">
        <f t="shared" si="0"/>
        <v>42840</v>
      </c>
    </row>
    <row r="24" spans="1:3" x14ac:dyDescent="0.25">
      <c r="A24" s="7" t="s">
        <v>21</v>
      </c>
      <c r="B24" s="8">
        <v>32864</v>
      </c>
      <c r="C24" s="9">
        <f t="shared" si="0"/>
        <v>39436.799999999996</v>
      </c>
    </row>
    <row r="25" spans="1:3" x14ac:dyDescent="0.25">
      <c r="A25" s="7" t="s">
        <v>9</v>
      </c>
      <c r="B25" s="8">
        <v>31993.5</v>
      </c>
      <c r="C25" s="9">
        <f t="shared" si="0"/>
        <v>38392.199999999997</v>
      </c>
    </row>
    <row r="26" spans="1:3" x14ac:dyDescent="0.25">
      <c r="A26" s="7" t="s">
        <v>22</v>
      </c>
      <c r="B26" s="8">
        <v>29960</v>
      </c>
      <c r="C26" s="9">
        <f t="shared" si="0"/>
        <v>35952</v>
      </c>
    </row>
    <row r="27" spans="1:3" x14ac:dyDescent="0.25">
      <c r="A27" s="7" t="s">
        <v>8</v>
      </c>
      <c r="B27" s="8">
        <v>27577.98</v>
      </c>
      <c r="C27" s="9">
        <f t="shared" si="0"/>
        <v>33093.576000000001</v>
      </c>
    </row>
    <row r="28" spans="1:3" x14ac:dyDescent="0.25">
      <c r="A28" s="7" t="s">
        <v>85</v>
      </c>
      <c r="B28" s="8">
        <v>22172</v>
      </c>
      <c r="C28" s="9">
        <f t="shared" si="0"/>
        <v>26606.399999999998</v>
      </c>
    </row>
    <row r="29" spans="1:3" x14ac:dyDescent="0.25">
      <c r="A29" s="7" t="s">
        <v>34</v>
      </c>
      <c r="B29" s="8">
        <v>21562.180000000004</v>
      </c>
      <c r="C29" s="9">
        <f t="shared" si="0"/>
        <v>25874.616000000005</v>
      </c>
    </row>
    <row r="30" spans="1:3" x14ac:dyDescent="0.25">
      <c r="A30" s="12" t="s">
        <v>3</v>
      </c>
      <c r="B30" s="13">
        <f>SUM(B9:B29)</f>
        <v>1860314.7600000005</v>
      </c>
      <c r="C30" s="13">
        <f>SUM(C9:C29)</f>
        <v>2232377.7120000008</v>
      </c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6:C45"/>
  <sheetViews>
    <sheetView zoomScaleNormal="100" workbookViewId="0">
      <selection activeCell="A11" sqref="A11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131</v>
      </c>
      <c r="B9" s="5">
        <v>1112710</v>
      </c>
      <c r="C9" s="9">
        <f t="shared" ref="C9:C32" si="0">B9*1.2</f>
        <v>1335252</v>
      </c>
    </row>
    <row r="10" spans="1:3" x14ac:dyDescent="0.25">
      <c r="A10" s="7" t="s">
        <v>12</v>
      </c>
      <c r="B10" s="8">
        <v>1067200</v>
      </c>
      <c r="C10" s="9">
        <f t="shared" si="0"/>
        <v>1280640</v>
      </c>
    </row>
    <row r="11" spans="1:3" x14ac:dyDescent="0.25">
      <c r="A11" s="7" t="s">
        <v>14</v>
      </c>
      <c r="B11" s="8">
        <v>877395.25999999989</v>
      </c>
      <c r="C11" s="9">
        <f t="shared" si="0"/>
        <v>1052874.3119999999</v>
      </c>
    </row>
    <row r="12" spans="1:3" x14ac:dyDescent="0.25">
      <c r="A12" s="7" t="s">
        <v>28</v>
      </c>
      <c r="B12" s="8">
        <v>434500</v>
      </c>
      <c r="C12" s="9">
        <f t="shared" si="0"/>
        <v>521400</v>
      </c>
    </row>
    <row r="13" spans="1:3" x14ac:dyDescent="0.25">
      <c r="A13" s="7" t="s">
        <v>132</v>
      </c>
      <c r="B13" s="8">
        <v>255636.3</v>
      </c>
      <c r="C13" s="9">
        <f t="shared" si="0"/>
        <v>306763.56</v>
      </c>
    </row>
    <row r="14" spans="1:3" x14ac:dyDescent="0.25">
      <c r="A14" s="7" t="s">
        <v>133</v>
      </c>
      <c r="B14" s="8">
        <v>143920</v>
      </c>
      <c r="C14" s="9">
        <f t="shared" si="0"/>
        <v>172704</v>
      </c>
    </row>
    <row r="15" spans="1:3" x14ac:dyDescent="0.25">
      <c r="A15" s="7" t="s">
        <v>107</v>
      </c>
      <c r="B15" s="8">
        <v>138022.97999999998</v>
      </c>
      <c r="C15" s="9">
        <f t="shared" si="0"/>
        <v>165627.57599999997</v>
      </c>
    </row>
    <row r="16" spans="1:3" x14ac:dyDescent="0.25">
      <c r="A16" s="7" t="s">
        <v>7</v>
      </c>
      <c r="B16" s="8">
        <v>106851.97000000002</v>
      </c>
      <c r="C16" s="9">
        <f t="shared" si="0"/>
        <v>128222.36400000002</v>
      </c>
    </row>
    <row r="17" spans="1:3" x14ac:dyDescent="0.25">
      <c r="A17" s="7" t="s">
        <v>134</v>
      </c>
      <c r="B17" s="8">
        <v>85050</v>
      </c>
      <c r="C17" s="9">
        <f t="shared" si="0"/>
        <v>102060</v>
      </c>
    </row>
    <row r="18" spans="1:3" x14ac:dyDescent="0.25">
      <c r="A18" s="7" t="s">
        <v>4</v>
      </c>
      <c r="B18" s="8">
        <v>71713.209999999992</v>
      </c>
      <c r="C18" s="9">
        <f t="shared" si="0"/>
        <v>86055.851999999984</v>
      </c>
    </row>
    <row r="19" spans="1:3" x14ac:dyDescent="0.25">
      <c r="A19" s="7" t="s">
        <v>135</v>
      </c>
      <c r="B19" s="8">
        <v>63498.33</v>
      </c>
      <c r="C19" s="9">
        <f t="shared" si="0"/>
        <v>76197.995999999999</v>
      </c>
    </row>
    <row r="20" spans="1:3" x14ac:dyDescent="0.25">
      <c r="A20" s="7" t="s">
        <v>136</v>
      </c>
      <c r="B20" s="8">
        <v>59999</v>
      </c>
      <c r="C20" s="9">
        <f t="shared" si="0"/>
        <v>71998.8</v>
      </c>
    </row>
    <row r="21" spans="1:3" x14ac:dyDescent="0.25">
      <c r="A21" s="7" t="s">
        <v>137</v>
      </c>
      <c r="B21" s="8">
        <v>57000</v>
      </c>
      <c r="C21" s="9">
        <f t="shared" si="0"/>
        <v>68400</v>
      </c>
    </row>
    <row r="22" spans="1:3" x14ac:dyDescent="0.25">
      <c r="A22" s="7" t="s">
        <v>138</v>
      </c>
      <c r="B22" s="8">
        <v>32000</v>
      </c>
      <c r="C22" s="9">
        <f t="shared" si="0"/>
        <v>38400</v>
      </c>
    </row>
    <row r="23" spans="1:3" x14ac:dyDescent="0.25">
      <c r="A23" s="7" t="s">
        <v>139</v>
      </c>
      <c r="B23" s="8">
        <v>30000</v>
      </c>
      <c r="C23" s="9">
        <f t="shared" si="0"/>
        <v>36000</v>
      </c>
    </row>
    <row r="24" spans="1:3" x14ac:dyDescent="0.25">
      <c r="A24" s="7" t="s">
        <v>140</v>
      </c>
      <c r="B24" s="8">
        <v>29698.69</v>
      </c>
      <c r="C24" s="9">
        <f t="shared" si="0"/>
        <v>35638.428</v>
      </c>
    </row>
    <row r="25" spans="1:3" x14ac:dyDescent="0.25">
      <c r="A25" s="7" t="s">
        <v>34</v>
      </c>
      <c r="B25" s="8">
        <v>29560.59</v>
      </c>
      <c r="C25" s="9">
        <f t="shared" si="0"/>
        <v>35472.707999999999</v>
      </c>
    </row>
    <row r="26" spans="1:3" x14ac:dyDescent="0.25">
      <c r="A26" s="7" t="s">
        <v>55</v>
      </c>
      <c r="B26" s="8">
        <v>27720</v>
      </c>
      <c r="C26" s="9">
        <f t="shared" si="0"/>
        <v>33264</v>
      </c>
    </row>
    <row r="27" spans="1:3" x14ac:dyDescent="0.25">
      <c r="A27" s="7" t="s">
        <v>15</v>
      </c>
      <c r="B27" s="8">
        <v>27167.05</v>
      </c>
      <c r="C27" s="9">
        <f t="shared" si="0"/>
        <v>32600.46</v>
      </c>
    </row>
    <row r="28" spans="1:3" x14ac:dyDescent="0.25">
      <c r="A28" s="7" t="s">
        <v>141</v>
      </c>
      <c r="B28" s="8">
        <v>23584.54</v>
      </c>
      <c r="C28" s="9">
        <f t="shared" si="0"/>
        <v>28301.448</v>
      </c>
    </row>
    <row r="29" spans="1:3" x14ac:dyDescent="0.25">
      <c r="A29" s="7" t="s">
        <v>142</v>
      </c>
      <c r="B29" s="8">
        <v>23359</v>
      </c>
      <c r="C29" s="9">
        <f t="shared" si="0"/>
        <v>28030.799999999999</v>
      </c>
    </row>
    <row r="30" spans="1:3" x14ac:dyDescent="0.25">
      <c r="A30" s="7" t="s">
        <v>143</v>
      </c>
      <c r="B30" s="8">
        <v>22627.790000000005</v>
      </c>
      <c r="C30" s="9">
        <f t="shared" si="0"/>
        <v>27153.348000000005</v>
      </c>
    </row>
    <row r="31" spans="1:3" x14ac:dyDescent="0.25">
      <c r="A31" s="7" t="s">
        <v>8</v>
      </c>
      <c r="B31" s="8">
        <v>22092.639999999999</v>
      </c>
      <c r="C31" s="9">
        <f t="shared" si="0"/>
        <v>26511.167999999998</v>
      </c>
    </row>
    <row r="32" spans="1:3" x14ac:dyDescent="0.25">
      <c r="A32" s="7" t="s">
        <v>67</v>
      </c>
      <c r="B32" s="8">
        <v>21331.929999999997</v>
      </c>
      <c r="C32" s="9">
        <f t="shared" si="0"/>
        <v>25598.315999999995</v>
      </c>
    </row>
    <row r="33" spans="1:3" x14ac:dyDescent="0.25">
      <c r="A33" s="12" t="s">
        <v>3</v>
      </c>
      <c r="B33" s="13">
        <f>SUM(B9:B32)</f>
        <v>4762639.2799999993</v>
      </c>
      <c r="C33" s="13">
        <f>SUM(C9:C32)</f>
        <v>5715167.135999999</v>
      </c>
    </row>
    <row r="34" spans="1:3" x14ac:dyDescent="0.25">
      <c r="B34" s="2"/>
      <c r="C34" s="3"/>
    </row>
    <row r="35" spans="1:3" x14ac:dyDescent="0.25">
      <c r="B35" s="2"/>
      <c r="C35" s="3"/>
    </row>
    <row r="36" spans="1:3" x14ac:dyDescent="0.25">
      <c r="B36" s="2"/>
      <c r="C36" s="3"/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C52"/>
  <sheetViews>
    <sheetView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877395.25999999989</v>
      </c>
      <c r="C9" s="9">
        <f t="shared" ref="C9:C39" si="0">B9*1.2</f>
        <v>1052874.3119999999</v>
      </c>
    </row>
    <row r="10" spans="1:3" x14ac:dyDescent="0.25">
      <c r="A10" s="7" t="s">
        <v>112</v>
      </c>
      <c r="B10" s="8">
        <v>503389.53</v>
      </c>
      <c r="C10" s="9">
        <f t="shared" si="0"/>
        <v>604067.43599999999</v>
      </c>
    </row>
    <row r="11" spans="1:3" x14ac:dyDescent="0.25">
      <c r="A11" s="7" t="s">
        <v>144</v>
      </c>
      <c r="B11" s="8">
        <v>246380</v>
      </c>
      <c r="C11" s="9">
        <f t="shared" si="0"/>
        <v>295656</v>
      </c>
    </row>
    <row r="12" spans="1:3" x14ac:dyDescent="0.25">
      <c r="A12" s="7" t="s">
        <v>145</v>
      </c>
      <c r="B12" s="8">
        <v>212097.02000000002</v>
      </c>
      <c r="C12" s="9">
        <f t="shared" si="0"/>
        <v>254516.424</v>
      </c>
    </row>
    <row r="13" spans="1:3" x14ac:dyDescent="0.25">
      <c r="A13" s="7" t="s">
        <v>146</v>
      </c>
      <c r="B13" s="8">
        <v>137771.85</v>
      </c>
      <c r="C13" s="9">
        <f t="shared" si="0"/>
        <v>165326.22</v>
      </c>
    </row>
    <row r="14" spans="1:3" x14ac:dyDescent="0.25">
      <c r="A14" s="7" t="s">
        <v>147</v>
      </c>
      <c r="B14" s="8">
        <v>121992.2</v>
      </c>
      <c r="C14" s="9">
        <f t="shared" si="0"/>
        <v>146390.63999999998</v>
      </c>
    </row>
    <row r="15" spans="1:3" x14ac:dyDescent="0.25">
      <c r="A15" s="7" t="s">
        <v>148</v>
      </c>
      <c r="B15" s="8">
        <v>110162.65</v>
      </c>
      <c r="C15" s="9">
        <f t="shared" si="0"/>
        <v>132195.18</v>
      </c>
    </row>
    <row r="16" spans="1:3" x14ac:dyDescent="0.25">
      <c r="A16" s="7" t="s">
        <v>149</v>
      </c>
      <c r="B16" s="8">
        <v>108052</v>
      </c>
      <c r="C16" s="9">
        <f t="shared" si="0"/>
        <v>129662.39999999999</v>
      </c>
    </row>
    <row r="17" spans="1:3" x14ac:dyDescent="0.25">
      <c r="A17" s="7" t="s">
        <v>150</v>
      </c>
      <c r="B17" s="8">
        <v>106407.27</v>
      </c>
      <c r="C17" s="9">
        <f t="shared" si="0"/>
        <v>127688.724</v>
      </c>
    </row>
    <row r="18" spans="1:3" x14ac:dyDescent="0.25">
      <c r="A18" s="7" t="s">
        <v>55</v>
      </c>
      <c r="B18" s="8">
        <v>103500</v>
      </c>
      <c r="C18" s="9">
        <f t="shared" si="0"/>
        <v>124200</v>
      </c>
    </row>
    <row r="19" spans="1:3" x14ac:dyDescent="0.25">
      <c r="A19" s="7" t="s">
        <v>151</v>
      </c>
      <c r="B19" s="8">
        <v>99572.88</v>
      </c>
      <c r="C19" s="9">
        <f t="shared" si="0"/>
        <v>119487.45600000001</v>
      </c>
    </row>
    <row r="20" spans="1:3" x14ac:dyDescent="0.25">
      <c r="A20" s="7" t="s">
        <v>10</v>
      </c>
      <c r="B20" s="8">
        <v>98474.51</v>
      </c>
      <c r="C20" s="9">
        <f t="shared" si="0"/>
        <v>118169.41199999998</v>
      </c>
    </row>
    <row r="21" spans="1:3" x14ac:dyDescent="0.25">
      <c r="A21" s="7" t="s">
        <v>63</v>
      </c>
      <c r="B21" s="8">
        <v>82522.740000000005</v>
      </c>
      <c r="C21" s="9">
        <f t="shared" si="0"/>
        <v>99027.288</v>
      </c>
    </row>
    <row r="22" spans="1:3" x14ac:dyDescent="0.25">
      <c r="A22" s="7" t="s">
        <v>152</v>
      </c>
      <c r="B22" s="8">
        <v>78200.63</v>
      </c>
      <c r="C22" s="9">
        <f t="shared" si="0"/>
        <v>93840.756000000008</v>
      </c>
    </row>
    <row r="23" spans="1:3" x14ac:dyDescent="0.25">
      <c r="A23" s="7" t="s">
        <v>153</v>
      </c>
      <c r="B23" s="8">
        <v>77544.84</v>
      </c>
      <c r="C23" s="9">
        <f t="shared" si="0"/>
        <v>93053.80799999999</v>
      </c>
    </row>
    <row r="24" spans="1:3" x14ac:dyDescent="0.25">
      <c r="A24" s="7" t="s">
        <v>154</v>
      </c>
      <c r="B24" s="8">
        <v>73500</v>
      </c>
      <c r="C24" s="9">
        <f t="shared" si="0"/>
        <v>88200</v>
      </c>
    </row>
    <row r="25" spans="1:3" x14ac:dyDescent="0.25">
      <c r="A25" s="7" t="s">
        <v>155</v>
      </c>
      <c r="B25" s="8">
        <v>68910.3</v>
      </c>
      <c r="C25" s="9">
        <f t="shared" si="0"/>
        <v>82692.36</v>
      </c>
    </row>
    <row r="26" spans="1:3" x14ac:dyDescent="0.25">
      <c r="A26" s="7" t="s">
        <v>156</v>
      </c>
      <c r="B26" s="8">
        <v>62293.24</v>
      </c>
      <c r="C26" s="9">
        <f t="shared" si="0"/>
        <v>74751.887999999992</v>
      </c>
    </row>
    <row r="27" spans="1:3" x14ac:dyDescent="0.25">
      <c r="A27" s="7" t="s">
        <v>4</v>
      </c>
      <c r="B27" s="8">
        <v>60980</v>
      </c>
      <c r="C27" s="9">
        <f t="shared" si="0"/>
        <v>73176</v>
      </c>
    </row>
    <row r="28" spans="1:3" x14ac:dyDescent="0.25">
      <c r="A28" s="7" t="s">
        <v>157</v>
      </c>
      <c r="B28" s="8">
        <v>55186.649999999994</v>
      </c>
      <c r="C28" s="9">
        <f t="shared" si="0"/>
        <v>66223.98</v>
      </c>
    </row>
    <row r="29" spans="1:3" x14ac:dyDescent="0.25">
      <c r="A29" s="7" t="s">
        <v>158</v>
      </c>
      <c r="B29" s="8">
        <v>53144.369999999995</v>
      </c>
      <c r="C29" s="9">
        <f t="shared" si="0"/>
        <v>63773.243999999992</v>
      </c>
    </row>
    <row r="30" spans="1:3" x14ac:dyDescent="0.25">
      <c r="A30" s="7" t="s">
        <v>159</v>
      </c>
      <c r="B30" s="8">
        <v>52889.74</v>
      </c>
      <c r="C30" s="9">
        <f t="shared" si="0"/>
        <v>63467.687999999995</v>
      </c>
    </row>
    <row r="31" spans="1:3" x14ac:dyDescent="0.25">
      <c r="A31" s="7" t="s">
        <v>34</v>
      </c>
      <c r="B31" s="8">
        <v>47061.96</v>
      </c>
      <c r="C31" s="9">
        <f t="shared" si="0"/>
        <v>56474.351999999999</v>
      </c>
    </row>
    <row r="32" spans="1:3" x14ac:dyDescent="0.25">
      <c r="A32" s="7" t="s">
        <v>160</v>
      </c>
      <c r="B32" s="8">
        <v>46581.9</v>
      </c>
      <c r="C32" s="9">
        <f t="shared" si="0"/>
        <v>55898.28</v>
      </c>
    </row>
    <row r="33" spans="1:3" x14ac:dyDescent="0.25">
      <c r="A33" s="7" t="s">
        <v>51</v>
      </c>
      <c r="B33" s="8">
        <v>37125</v>
      </c>
      <c r="C33" s="9">
        <f t="shared" si="0"/>
        <v>44550</v>
      </c>
    </row>
    <row r="34" spans="1:3" x14ac:dyDescent="0.25">
      <c r="A34" s="7" t="s">
        <v>8</v>
      </c>
      <c r="B34" s="8">
        <v>25318.85</v>
      </c>
      <c r="C34" s="9">
        <f t="shared" si="0"/>
        <v>30382.619999999995</v>
      </c>
    </row>
    <row r="35" spans="1:3" x14ac:dyDescent="0.25">
      <c r="A35" s="7" t="s">
        <v>161</v>
      </c>
      <c r="B35" s="8">
        <v>25119</v>
      </c>
      <c r="C35" s="9">
        <f t="shared" si="0"/>
        <v>30142.799999999999</v>
      </c>
    </row>
    <row r="36" spans="1:3" x14ac:dyDescent="0.25">
      <c r="A36" s="7" t="s">
        <v>67</v>
      </c>
      <c r="B36" s="8">
        <v>22044.529999999995</v>
      </c>
      <c r="C36" s="9">
        <f t="shared" si="0"/>
        <v>26453.435999999994</v>
      </c>
    </row>
    <row r="37" spans="1:3" x14ac:dyDescent="0.25">
      <c r="A37" s="7" t="s">
        <v>162</v>
      </c>
      <c r="B37" s="8">
        <v>21785.789999999997</v>
      </c>
      <c r="C37" s="9">
        <f t="shared" si="0"/>
        <v>26142.947999999997</v>
      </c>
    </row>
    <row r="38" spans="1:3" x14ac:dyDescent="0.25">
      <c r="A38" s="7" t="s">
        <v>163</v>
      </c>
      <c r="B38" s="8">
        <v>21180.76</v>
      </c>
      <c r="C38" s="9">
        <f t="shared" si="0"/>
        <v>25416.911999999997</v>
      </c>
    </row>
    <row r="39" spans="1:3" x14ac:dyDescent="0.25">
      <c r="A39" s="7" t="s">
        <v>7</v>
      </c>
      <c r="B39" s="8">
        <v>21012.77</v>
      </c>
      <c r="C39" s="9">
        <f t="shared" si="0"/>
        <v>25215.324000000001</v>
      </c>
    </row>
    <row r="40" spans="1:3" x14ac:dyDescent="0.25">
      <c r="A40" s="12" t="s">
        <v>3</v>
      </c>
      <c r="B40" s="13">
        <f>SUM(B9:B39)</f>
        <v>3657598.2399999998</v>
      </c>
      <c r="C40" s="13">
        <f>SUM(C9:C39)</f>
        <v>4389117.8879999993</v>
      </c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6:C54"/>
  <sheetViews>
    <sheetView tabSelected="1" workbookViewId="0">
      <selection activeCell="A8" sqref="A8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6" t="s">
        <v>98</v>
      </c>
      <c r="B6" s="17"/>
      <c r="C6" s="18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164</v>
      </c>
      <c r="B9" s="5">
        <v>1600000</v>
      </c>
      <c r="C9" s="9">
        <f>B9*1.2</f>
        <v>1920000</v>
      </c>
    </row>
    <row r="10" spans="1:3" x14ac:dyDescent="0.25">
      <c r="A10" s="7" t="s">
        <v>165</v>
      </c>
      <c r="B10" s="8">
        <v>1495000</v>
      </c>
      <c r="C10" s="9">
        <f>B10*1.2</f>
        <v>1794000</v>
      </c>
    </row>
    <row r="11" spans="1:3" x14ac:dyDescent="0.25">
      <c r="A11" s="7" t="s">
        <v>14</v>
      </c>
      <c r="B11" s="8">
        <v>882239.06000000332</v>
      </c>
      <c r="C11" s="9">
        <f>B11*1.2</f>
        <v>1058686.8720000039</v>
      </c>
    </row>
    <row r="12" spans="1:3" x14ac:dyDescent="0.25">
      <c r="A12" s="7" t="s">
        <v>166</v>
      </c>
      <c r="B12" s="8">
        <v>422215</v>
      </c>
      <c r="C12" s="9">
        <f>B12*1.2</f>
        <v>506658</v>
      </c>
    </row>
    <row r="13" spans="1:3" x14ac:dyDescent="0.25">
      <c r="A13" s="7" t="s">
        <v>167</v>
      </c>
      <c r="B13" s="8">
        <v>367734.5</v>
      </c>
      <c r="C13" s="9">
        <f>B13*1.2</f>
        <v>441281.39999999997</v>
      </c>
    </row>
    <row r="14" spans="1:3" x14ac:dyDescent="0.25">
      <c r="A14" s="7" t="s">
        <v>168</v>
      </c>
      <c r="B14" s="8">
        <v>295164</v>
      </c>
      <c r="C14" s="9">
        <f>B14*1.2</f>
        <v>354196.8</v>
      </c>
    </row>
    <row r="15" spans="1:3" x14ac:dyDescent="0.25">
      <c r="A15" s="7" t="s">
        <v>169</v>
      </c>
      <c r="B15" s="8">
        <v>254687</v>
      </c>
      <c r="C15" s="9">
        <f>B15*1.2</f>
        <v>305624.39999999997</v>
      </c>
    </row>
    <row r="16" spans="1:3" x14ac:dyDescent="0.25">
      <c r="A16" s="7" t="s">
        <v>170</v>
      </c>
      <c r="B16" s="8">
        <v>168277.83</v>
      </c>
      <c r="C16" s="9">
        <f>B16*1.2</f>
        <v>201933.39599999998</v>
      </c>
    </row>
    <row r="17" spans="1:3" x14ac:dyDescent="0.25">
      <c r="A17" s="7" t="s">
        <v>133</v>
      </c>
      <c r="B17" s="8">
        <v>163705</v>
      </c>
      <c r="C17" s="9">
        <f>B17*1.2</f>
        <v>196446</v>
      </c>
    </row>
    <row r="18" spans="1:3" x14ac:dyDescent="0.25">
      <c r="A18" s="7" t="s">
        <v>7</v>
      </c>
      <c r="B18" s="8">
        <v>157508.84</v>
      </c>
      <c r="C18" s="9">
        <f>B18*1.2</f>
        <v>189010.60799999998</v>
      </c>
    </row>
    <row r="19" spans="1:3" x14ac:dyDescent="0.25">
      <c r="A19" s="7" t="s">
        <v>171</v>
      </c>
      <c r="B19" s="8">
        <v>149342.57</v>
      </c>
      <c r="C19" s="9">
        <f>B19*1.2</f>
        <v>179211.084</v>
      </c>
    </row>
    <row r="20" spans="1:3" x14ac:dyDescent="0.25">
      <c r="A20" s="7" t="s">
        <v>145</v>
      </c>
      <c r="B20" s="8">
        <v>146659.60999999999</v>
      </c>
      <c r="C20" s="9">
        <f>B20*1.2</f>
        <v>175991.53199999998</v>
      </c>
    </row>
    <row r="21" spans="1:3" x14ac:dyDescent="0.25">
      <c r="A21" s="7" t="s">
        <v>172</v>
      </c>
      <c r="B21" s="8">
        <v>143019.19999999998</v>
      </c>
      <c r="C21" s="9">
        <f>B21*1.2</f>
        <v>171623.03999999998</v>
      </c>
    </row>
    <row r="22" spans="1:3" x14ac:dyDescent="0.25">
      <c r="A22" s="7" t="s">
        <v>173</v>
      </c>
      <c r="B22" s="8">
        <v>100000</v>
      </c>
      <c r="C22" s="9">
        <f>B22*1.2</f>
        <v>120000</v>
      </c>
    </row>
    <row r="23" spans="1:3" x14ac:dyDescent="0.25">
      <c r="A23" s="7" t="s">
        <v>174</v>
      </c>
      <c r="B23" s="8">
        <v>94208</v>
      </c>
      <c r="C23" s="9">
        <f>B23*1.2</f>
        <v>113049.59999999999</v>
      </c>
    </row>
    <row r="24" spans="1:3" x14ac:dyDescent="0.25">
      <c r="A24" s="7" t="s">
        <v>175</v>
      </c>
      <c r="B24" s="8">
        <v>89988</v>
      </c>
      <c r="C24" s="9">
        <f>B24*1.2</f>
        <v>107985.59999999999</v>
      </c>
    </row>
    <row r="25" spans="1:3" x14ac:dyDescent="0.25">
      <c r="A25" s="7" t="s">
        <v>176</v>
      </c>
      <c r="B25" s="8">
        <v>75203.100000000006</v>
      </c>
      <c r="C25" s="9">
        <f>B25*1.2</f>
        <v>90243.72</v>
      </c>
    </row>
    <row r="26" spans="1:3" x14ac:dyDescent="0.25">
      <c r="A26" s="7" t="s">
        <v>107</v>
      </c>
      <c r="B26" s="8">
        <v>74407.350000000006</v>
      </c>
      <c r="C26" s="9">
        <f>B26*1.2</f>
        <v>89288.82</v>
      </c>
    </row>
    <row r="27" spans="1:3" x14ac:dyDescent="0.25">
      <c r="A27" s="7" t="s">
        <v>4</v>
      </c>
      <c r="B27" s="8">
        <v>65374.740000000005</v>
      </c>
      <c r="C27" s="9">
        <f>B27*1.2</f>
        <v>78449.688000000009</v>
      </c>
    </row>
    <row r="28" spans="1:3" x14ac:dyDescent="0.25">
      <c r="A28" s="7" t="s">
        <v>177</v>
      </c>
      <c r="B28" s="8">
        <v>54231.25</v>
      </c>
      <c r="C28" s="9">
        <f>B28*1.2</f>
        <v>65077.5</v>
      </c>
    </row>
    <row r="29" spans="1:3" x14ac:dyDescent="0.25">
      <c r="A29" s="7" t="s">
        <v>178</v>
      </c>
      <c r="B29" s="8">
        <v>48428.69</v>
      </c>
      <c r="C29" s="9">
        <f>B29*1.2</f>
        <v>58114.428</v>
      </c>
    </row>
    <row r="30" spans="1:3" x14ac:dyDescent="0.25">
      <c r="A30" s="7" t="s">
        <v>179</v>
      </c>
      <c r="B30" s="8">
        <v>43753.1</v>
      </c>
      <c r="C30" s="9">
        <f>B30*1.2</f>
        <v>52503.719999999994</v>
      </c>
    </row>
    <row r="31" spans="1:3" x14ac:dyDescent="0.25">
      <c r="A31" s="7" t="s">
        <v>180</v>
      </c>
      <c r="B31" s="8">
        <v>39981.82</v>
      </c>
      <c r="C31" s="9">
        <f>B31*1.2</f>
        <v>47978.184000000001</v>
      </c>
    </row>
    <row r="32" spans="1:3" x14ac:dyDescent="0.25">
      <c r="A32" s="7" t="s">
        <v>34</v>
      </c>
      <c r="B32" s="8">
        <v>36289.010000000009</v>
      </c>
      <c r="C32" s="9">
        <f>B32*1.2</f>
        <v>43546.812000000013</v>
      </c>
    </row>
    <row r="33" spans="1:3" x14ac:dyDescent="0.25">
      <c r="A33" s="7" t="s">
        <v>181</v>
      </c>
      <c r="B33" s="8">
        <v>33100</v>
      </c>
      <c r="C33" s="9">
        <f>B33*1.2</f>
        <v>39720</v>
      </c>
    </row>
    <row r="34" spans="1:3" x14ac:dyDescent="0.25">
      <c r="A34" s="7" t="s">
        <v>21</v>
      </c>
      <c r="B34" s="8">
        <v>32864</v>
      </c>
      <c r="C34" s="9">
        <f>B34*1.2</f>
        <v>39436.799999999996</v>
      </c>
    </row>
    <row r="35" spans="1:3" x14ac:dyDescent="0.25">
      <c r="A35" s="7" t="s">
        <v>51</v>
      </c>
      <c r="B35" s="8">
        <v>32265</v>
      </c>
      <c r="C35" s="9">
        <f>B35*1.2</f>
        <v>38718</v>
      </c>
    </row>
    <row r="36" spans="1:3" x14ac:dyDescent="0.25">
      <c r="A36" s="7" t="s">
        <v>39</v>
      </c>
      <c r="B36" s="8">
        <v>30282.6</v>
      </c>
      <c r="C36" s="9">
        <f>B36*1.2</f>
        <v>36339.119999999995</v>
      </c>
    </row>
    <row r="37" spans="1:3" x14ac:dyDescent="0.25">
      <c r="A37" s="7" t="s">
        <v>67</v>
      </c>
      <c r="B37" s="8">
        <v>24915.249999999993</v>
      </c>
      <c r="C37" s="9">
        <f>B37*1.2</f>
        <v>29898.299999999988</v>
      </c>
    </row>
    <row r="38" spans="1:3" x14ac:dyDescent="0.25">
      <c r="A38" s="7" t="s">
        <v>182</v>
      </c>
      <c r="B38" s="8">
        <v>23850</v>
      </c>
      <c r="C38" s="9">
        <f>B38*1.2</f>
        <v>28620</v>
      </c>
    </row>
    <row r="39" spans="1:3" x14ac:dyDescent="0.25">
      <c r="A39" s="7" t="s">
        <v>8</v>
      </c>
      <c r="B39" s="8">
        <v>22364.079999999998</v>
      </c>
      <c r="C39" s="9">
        <f>B39*1.2</f>
        <v>26836.895999999997</v>
      </c>
    </row>
    <row r="40" spans="1:3" x14ac:dyDescent="0.25">
      <c r="A40" s="7" t="s">
        <v>183</v>
      </c>
      <c r="B40" s="8">
        <v>21696</v>
      </c>
      <c r="C40" s="9">
        <f>B40*1.2</f>
        <v>26035.200000000001</v>
      </c>
    </row>
    <row r="41" spans="1:3" x14ac:dyDescent="0.25">
      <c r="A41" s="4" t="s">
        <v>150</v>
      </c>
      <c r="B41" s="8">
        <v>21107</v>
      </c>
      <c r="C41" s="9">
        <f>B41*1.2</f>
        <v>25328.399999999998</v>
      </c>
    </row>
    <row r="42" spans="1:3" x14ac:dyDescent="0.25">
      <c r="A42" s="12" t="s">
        <v>3</v>
      </c>
      <c r="B42" s="13">
        <f>SUM(B9:B41)</f>
        <v>7209861.6000000034</v>
      </c>
      <c r="C42" s="13">
        <f>SUM(C9:C41)</f>
        <v>8651833.9200000037</v>
      </c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  <row r="53" spans="2:3" x14ac:dyDescent="0.25">
      <c r="B53" s="2"/>
      <c r="C53" s="3"/>
    </row>
    <row r="54" spans="2:3" x14ac:dyDescent="0.25">
      <c r="B54" s="2"/>
      <c r="C54" s="3"/>
    </row>
  </sheetData>
  <autoFilter ref="A8:C41" xr:uid="{00000000-0001-0000-0B00-000000000000}">
    <sortState xmlns:xlrd2="http://schemas.microsoft.com/office/spreadsheetml/2017/richdata2" ref="A9:C41">
      <sortCondition descending="1" ref="B8:B41"/>
    </sortState>
  </autoFilter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6:C43"/>
  <sheetViews>
    <sheetView workbookViewId="0">
      <selection activeCell="A8" sqref="A8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744033.00999999885</v>
      </c>
      <c r="C9" s="6">
        <f t="shared" ref="C9:C30" si="0">B9*1.2</f>
        <v>892839.61199999857</v>
      </c>
    </row>
    <row r="10" spans="1:3" x14ac:dyDescent="0.25">
      <c r="A10" s="7" t="s">
        <v>23</v>
      </c>
      <c r="B10" s="8">
        <v>691488</v>
      </c>
      <c r="C10" s="9">
        <f t="shared" si="0"/>
        <v>829785.59999999998</v>
      </c>
    </row>
    <row r="11" spans="1:3" x14ac:dyDescent="0.25">
      <c r="A11" s="7" t="s">
        <v>24</v>
      </c>
      <c r="B11" s="8">
        <v>319200</v>
      </c>
      <c r="C11" s="9">
        <f t="shared" si="0"/>
        <v>383040</v>
      </c>
    </row>
    <row r="12" spans="1:3" x14ac:dyDescent="0.25">
      <c r="A12" s="7" t="s">
        <v>25</v>
      </c>
      <c r="B12" s="8">
        <v>239101.87000000002</v>
      </c>
      <c r="C12" s="9">
        <f t="shared" si="0"/>
        <v>286922.24400000001</v>
      </c>
    </row>
    <row r="13" spans="1:3" x14ac:dyDescent="0.25">
      <c r="A13" s="7" t="s">
        <v>26</v>
      </c>
      <c r="B13" s="8">
        <v>199500</v>
      </c>
      <c r="C13" s="9">
        <f t="shared" si="0"/>
        <v>239400</v>
      </c>
    </row>
    <row r="14" spans="1:3" x14ac:dyDescent="0.25">
      <c r="A14" s="7" t="s">
        <v>27</v>
      </c>
      <c r="B14" s="8">
        <v>187910.32</v>
      </c>
      <c r="C14" s="9">
        <f t="shared" si="0"/>
        <v>225492.38399999999</v>
      </c>
    </row>
    <row r="15" spans="1:3" x14ac:dyDescent="0.25">
      <c r="A15" s="7" t="s">
        <v>5</v>
      </c>
      <c r="B15" s="8">
        <v>173000</v>
      </c>
      <c r="C15" s="9">
        <f t="shared" si="0"/>
        <v>207600</v>
      </c>
    </row>
    <row r="16" spans="1:3" x14ac:dyDescent="0.25">
      <c r="A16" s="7" t="s">
        <v>28</v>
      </c>
      <c r="B16" s="8">
        <v>109776</v>
      </c>
      <c r="C16" s="9">
        <f t="shared" si="0"/>
        <v>131731.19999999998</v>
      </c>
    </row>
    <row r="17" spans="1:3" x14ac:dyDescent="0.25">
      <c r="A17" s="7" t="s">
        <v>29</v>
      </c>
      <c r="B17" s="8">
        <v>95194</v>
      </c>
      <c r="C17" s="9">
        <f t="shared" si="0"/>
        <v>114232.8</v>
      </c>
    </row>
    <row r="18" spans="1:3" x14ac:dyDescent="0.25">
      <c r="A18" s="7" t="s">
        <v>30</v>
      </c>
      <c r="B18" s="8">
        <v>83000</v>
      </c>
      <c r="C18" s="9">
        <f t="shared" si="0"/>
        <v>99600</v>
      </c>
    </row>
    <row r="19" spans="1:3" x14ac:dyDescent="0.25">
      <c r="A19" s="7" t="s">
        <v>7</v>
      </c>
      <c r="B19" s="8">
        <v>74948.47</v>
      </c>
      <c r="C19" s="9">
        <f t="shared" si="0"/>
        <v>89938.164000000004</v>
      </c>
    </row>
    <row r="20" spans="1:3" x14ac:dyDescent="0.25">
      <c r="A20" s="7" t="s">
        <v>31</v>
      </c>
      <c r="B20" s="8">
        <v>60000</v>
      </c>
      <c r="C20" s="9">
        <f t="shared" si="0"/>
        <v>72000</v>
      </c>
    </row>
    <row r="21" spans="1:3" x14ac:dyDescent="0.25">
      <c r="A21" s="7" t="s">
        <v>32</v>
      </c>
      <c r="B21" s="8">
        <v>54399</v>
      </c>
      <c r="C21" s="9">
        <f t="shared" si="0"/>
        <v>65278.799999999996</v>
      </c>
    </row>
    <row r="22" spans="1:3" x14ac:dyDescent="0.25">
      <c r="A22" s="7" t="s">
        <v>33</v>
      </c>
      <c r="B22" s="8">
        <v>50784.72</v>
      </c>
      <c r="C22" s="9">
        <f t="shared" si="0"/>
        <v>60941.663999999997</v>
      </c>
    </row>
    <row r="23" spans="1:3" x14ac:dyDescent="0.25">
      <c r="A23" s="7" t="s">
        <v>34</v>
      </c>
      <c r="B23" s="8">
        <v>46349.98</v>
      </c>
      <c r="C23" s="9">
        <f t="shared" si="0"/>
        <v>55619.976000000002</v>
      </c>
    </row>
    <row r="24" spans="1:3" x14ac:dyDescent="0.25">
      <c r="A24" s="7" t="s">
        <v>35</v>
      </c>
      <c r="B24" s="8">
        <v>39600</v>
      </c>
      <c r="C24" s="9">
        <f t="shared" si="0"/>
        <v>47520</v>
      </c>
    </row>
    <row r="25" spans="1:3" x14ac:dyDescent="0.25">
      <c r="A25" s="7" t="s">
        <v>36</v>
      </c>
      <c r="B25" s="8">
        <v>37125</v>
      </c>
      <c r="C25" s="9">
        <f t="shared" si="0"/>
        <v>44550</v>
      </c>
    </row>
    <row r="26" spans="1:3" x14ac:dyDescent="0.25">
      <c r="A26" s="7" t="s">
        <v>10</v>
      </c>
      <c r="B26" s="8">
        <v>36905.35</v>
      </c>
      <c r="C26" s="9">
        <f t="shared" si="0"/>
        <v>44286.42</v>
      </c>
    </row>
    <row r="27" spans="1:3" x14ac:dyDescent="0.25">
      <c r="A27" s="7" t="s">
        <v>4</v>
      </c>
      <c r="B27" s="8">
        <v>36648.36</v>
      </c>
      <c r="C27" s="9">
        <f t="shared" si="0"/>
        <v>43978.031999999999</v>
      </c>
    </row>
    <row r="28" spans="1:3" x14ac:dyDescent="0.25">
      <c r="A28" s="7" t="s">
        <v>37</v>
      </c>
      <c r="B28" s="8">
        <v>28125</v>
      </c>
      <c r="C28" s="9">
        <f t="shared" si="0"/>
        <v>33750</v>
      </c>
    </row>
    <row r="29" spans="1:3" x14ac:dyDescent="0.25">
      <c r="A29" s="7" t="s">
        <v>38</v>
      </c>
      <c r="B29" s="8">
        <v>28000</v>
      </c>
      <c r="C29" s="9">
        <f t="shared" si="0"/>
        <v>33600</v>
      </c>
    </row>
    <row r="30" spans="1:3" x14ac:dyDescent="0.25">
      <c r="A30" s="7" t="s">
        <v>82</v>
      </c>
      <c r="B30" s="8">
        <v>24583</v>
      </c>
      <c r="C30" s="9">
        <f t="shared" si="0"/>
        <v>29499.599999999999</v>
      </c>
    </row>
    <row r="31" spans="1:3" x14ac:dyDescent="0.25">
      <c r="A31" s="12" t="s">
        <v>3</v>
      </c>
      <c r="B31" s="13">
        <f>SUM(B9:B30)</f>
        <v>3359672.0799999991</v>
      </c>
      <c r="C31" s="13">
        <f>SUM(C9:C30)</f>
        <v>4031606.4959999979</v>
      </c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</sheetData>
  <mergeCells count="1"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6:C40"/>
  <sheetViews>
    <sheetView workbookViewId="0">
      <selection activeCell="A8" sqref="A8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793902.72999999847</v>
      </c>
      <c r="C9" s="9">
        <f t="shared" ref="C9:C27" si="0">B9*1.2</f>
        <v>952683.27599999809</v>
      </c>
    </row>
    <row r="10" spans="1:3" x14ac:dyDescent="0.25">
      <c r="A10" s="7" t="s">
        <v>39</v>
      </c>
      <c r="B10" s="8">
        <v>210395.59</v>
      </c>
      <c r="C10" s="9">
        <f t="shared" si="0"/>
        <v>252474.70799999998</v>
      </c>
    </row>
    <row r="11" spans="1:3" x14ac:dyDescent="0.25">
      <c r="A11" s="7" t="s">
        <v>40</v>
      </c>
      <c r="B11" s="8">
        <v>144575.1</v>
      </c>
      <c r="C11" s="9">
        <f t="shared" si="0"/>
        <v>173490.12</v>
      </c>
    </row>
    <row r="12" spans="1:3" x14ac:dyDescent="0.25">
      <c r="A12" s="7" t="s">
        <v>41</v>
      </c>
      <c r="B12" s="8">
        <v>136167.6</v>
      </c>
      <c r="C12" s="9">
        <f t="shared" si="0"/>
        <v>163401.12</v>
      </c>
    </row>
    <row r="13" spans="1:3" x14ac:dyDescent="0.25">
      <c r="A13" s="7" t="s">
        <v>42</v>
      </c>
      <c r="B13" s="8">
        <v>115833.33</v>
      </c>
      <c r="C13" s="9">
        <f t="shared" si="0"/>
        <v>138999.99599999998</v>
      </c>
    </row>
    <row r="14" spans="1:3" x14ac:dyDescent="0.25">
      <c r="A14" s="7" t="s">
        <v>43</v>
      </c>
      <c r="B14" s="8">
        <v>108379.49</v>
      </c>
      <c r="C14" s="9">
        <f t="shared" si="0"/>
        <v>130055.38800000001</v>
      </c>
    </row>
    <row r="15" spans="1:3" x14ac:dyDescent="0.25">
      <c r="A15" s="7" t="s">
        <v>44</v>
      </c>
      <c r="B15" s="8">
        <v>84612</v>
      </c>
      <c r="C15" s="9">
        <f t="shared" si="0"/>
        <v>101534.39999999999</v>
      </c>
    </row>
    <row r="16" spans="1:3" x14ac:dyDescent="0.25">
      <c r="A16" s="7" t="s">
        <v>45</v>
      </c>
      <c r="B16" s="8">
        <v>80060</v>
      </c>
      <c r="C16" s="9">
        <f t="shared" si="0"/>
        <v>96072</v>
      </c>
    </row>
    <row r="17" spans="1:3" x14ac:dyDescent="0.25">
      <c r="A17" s="7" t="s">
        <v>46</v>
      </c>
      <c r="B17" s="8">
        <v>50000.009999999995</v>
      </c>
      <c r="C17" s="9">
        <f t="shared" si="0"/>
        <v>60000.011999999988</v>
      </c>
    </row>
    <row r="18" spans="1:3" x14ac:dyDescent="0.25">
      <c r="A18" s="7" t="s">
        <v>47</v>
      </c>
      <c r="B18" s="8">
        <v>47995.280000000006</v>
      </c>
      <c r="C18" s="9">
        <f t="shared" si="0"/>
        <v>57594.336000000003</v>
      </c>
    </row>
    <row r="19" spans="1:3" x14ac:dyDescent="0.25">
      <c r="A19" s="7" t="s">
        <v>48</v>
      </c>
      <c r="B19" s="8">
        <v>40000</v>
      </c>
      <c r="C19" s="9">
        <f t="shared" si="0"/>
        <v>48000</v>
      </c>
    </row>
    <row r="20" spans="1:3" x14ac:dyDescent="0.25">
      <c r="A20" s="7" t="s">
        <v>49</v>
      </c>
      <c r="B20" s="8">
        <v>40000</v>
      </c>
      <c r="C20" s="9">
        <f t="shared" si="0"/>
        <v>48000</v>
      </c>
    </row>
    <row r="21" spans="1:3" x14ac:dyDescent="0.25">
      <c r="A21" s="7" t="s">
        <v>5</v>
      </c>
      <c r="B21" s="8">
        <v>39000</v>
      </c>
      <c r="C21" s="9">
        <f t="shared" si="0"/>
        <v>46800</v>
      </c>
    </row>
    <row r="22" spans="1:3" x14ac:dyDescent="0.25">
      <c r="A22" s="7" t="s">
        <v>50</v>
      </c>
      <c r="B22" s="8">
        <v>36307.269999999997</v>
      </c>
      <c r="C22" s="9">
        <f t="shared" si="0"/>
        <v>43568.723999999995</v>
      </c>
    </row>
    <row r="23" spans="1:3" x14ac:dyDescent="0.25">
      <c r="A23" s="7" t="s">
        <v>51</v>
      </c>
      <c r="B23" s="8">
        <v>31420</v>
      </c>
      <c r="C23" s="9">
        <f t="shared" si="0"/>
        <v>37704</v>
      </c>
    </row>
    <row r="24" spans="1:3" x14ac:dyDescent="0.25">
      <c r="A24" s="7" t="s">
        <v>52</v>
      </c>
      <c r="B24" s="8">
        <v>31200</v>
      </c>
      <c r="C24" s="9">
        <f t="shared" si="0"/>
        <v>37440</v>
      </c>
    </row>
    <row r="25" spans="1:3" x14ac:dyDescent="0.25">
      <c r="A25" s="7" t="s">
        <v>53</v>
      </c>
      <c r="B25" s="8">
        <v>30957.5</v>
      </c>
      <c r="C25" s="9">
        <f t="shared" si="0"/>
        <v>37149</v>
      </c>
    </row>
    <row r="26" spans="1:3" x14ac:dyDescent="0.25">
      <c r="A26" s="7" t="s">
        <v>86</v>
      </c>
      <c r="B26" s="8">
        <v>24872</v>
      </c>
      <c r="C26" s="9">
        <f t="shared" si="0"/>
        <v>29846.399999999998</v>
      </c>
    </row>
    <row r="27" spans="1:3" x14ac:dyDescent="0.25">
      <c r="A27" s="7" t="s">
        <v>34</v>
      </c>
      <c r="B27" s="8">
        <v>22797.620000000003</v>
      </c>
      <c r="C27" s="9">
        <f t="shared" si="0"/>
        <v>27357.144000000004</v>
      </c>
    </row>
    <row r="28" spans="1:3" x14ac:dyDescent="0.25">
      <c r="A28" s="12" t="s">
        <v>3</v>
      </c>
      <c r="B28" s="13">
        <f>SUM(B9:B27)</f>
        <v>2068475.5199999989</v>
      </c>
      <c r="C28" s="13">
        <f>SUM(C9:C27)</f>
        <v>2482170.623999998</v>
      </c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</sheetData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6:C46"/>
  <sheetViews>
    <sheetView workbookViewId="0">
      <selection activeCell="A33" sqref="A33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802276.399999997</v>
      </c>
      <c r="C9" s="9">
        <f t="shared" ref="C9:C33" si="0">B9*1.2</f>
        <v>962731.67999999633</v>
      </c>
    </row>
    <row r="10" spans="1:3" x14ac:dyDescent="0.25">
      <c r="A10" s="14" t="s">
        <v>54</v>
      </c>
      <c r="B10" s="15">
        <v>535000</v>
      </c>
      <c r="C10" s="9">
        <f t="shared" si="0"/>
        <v>642000</v>
      </c>
    </row>
    <row r="11" spans="1:3" x14ac:dyDescent="0.25">
      <c r="A11" s="14" t="s">
        <v>55</v>
      </c>
      <c r="B11" s="15">
        <v>394292</v>
      </c>
      <c r="C11" s="9">
        <f t="shared" si="0"/>
        <v>473150.39999999997</v>
      </c>
    </row>
    <row r="12" spans="1:3" x14ac:dyDescent="0.25">
      <c r="A12" s="14" t="s">
        <v>56</v>
      </c>
      <c r="B12" s="15">
        <v>159783</v>
      </c>
      <c r="C12" s="9">
        <f t="shared" si="0"/>
        <v>191739.6</v>
      </c>
    </row>
    <row r="13" spans="1:3" x14ac:dyDescent="0.25">
      <c r="A13" s="14" t="s">
        <v>57</v>
      </c>
      <c r="B13" s="15">
        <v>150000</v>
      </c>
      <c r="C13" s="9">
        <f t="shared" si="0"/>
        <v>180000</v>
      </c>
    </row>
    <row r="14" spans="1:3" x14ac:dyDescent="0.25">
      <c r="A14" s="7" t="s">
        <v>58</v>
      </c>
      <c r="B14" s="8">
        <v>106020</v>
      </c>
      <c r="C14" s="9">
        <f t="shared" si="0"/>
        <v>127224</v>
      </c>
    </row>
    <row r="15" spans="1:3" x14ac:dyDescent="0.25">
      <c r="A15" s="7" t="s">
        <v>59</v>
      </c>
      <c r="B15" s="8">
        <v>99999.99</v>
      </c>
      <c r="C15" s="9">
        <f t="shared" si="0"/>
        <v>119999.988</v>
      </c>
    </row>
    <row r="16" spans="1:3" x14ac:dyDescent="0.25">
      <c r="A16" s="7" t="s">
        <v>60</v>
      </c>
      <c r="B16" s="8">
        <v>90000</v>
      </c>
      <c r="C16" s="9">
        <f t="shared" si="0"/>
        <v>108000</v>
      </c>
    </row>
    <row r="17" spans="1:3" x14ac:dyDescent="0.25">
      <c r="A17" s="7" t="s">
        <v>61</v>
      </c>
      <c r="B17" s="8">
        <v>90000</v>
      </c>
      <c r="C17" s="9">
        <f t="shared" si="0"/>
        <v>108000</v>
      </c>
    </row>
    <row r="18" spans="1:3" x14ac:dyDescent="0.25">
      <c r="A18" s="7" t="s">
        <v>31</v>
      </c>
      <c r="B18" s="8">
        <v>90000</v>
      </c>
      <c r="C18" s="9">
        <f t="shared" si="0"/>
        <v>108000</v>
      </c>
    </row>
    <row r="19" spans="1:3" x14ac:dyDescent="0.25">
      <c r="A19" s="7" t="s">
        <v>62</v>
      </c>
      <c r="B19" s="8">
        <v>76403</v>
      </c>
      <c r="C19" s="9">
        <f t="shared" si="0"/>
        <v>91683.599999999991</v>
      </c>
    </row>
    <row r="20" spans="1:3" x14ac:dyDescent="0.25">
      <c r="A20" s="7" t="s">
        <v>39</v>
      </c>
      <c r="B20" s="8">
        <v>64936.02</v>
      </c>
      <c r="C20" s="9">
        <f t="shared" si="0"/>
        <v>77923.223999999987</v>
      </c>
    </row>
    <row r="21" spans="1:3" x14ac:dyDescent="0.25">
      <c r="A21" s="7" t="s">
        <v>16</v>
      </c>
      <c r="B21" s="8">
        <v>51721.66</v>
      </c>
      <c r="C21" s="9">
        <f t="shared" si="0"/>
        <v>62065.991999999998</v>
      </c>
    </row>
    <row r="22" spans="1:3" x14ac:dyDescent="0.25">
      <c r="A22" s="7" t="s">
        <v>63</v>
      </c>
      <c r="B22" s="8">
        <v>50410.1</v>
      </c>
      <c r="C22" s="9">
        <f t="shared" si="0"/>
        <v>60492.119999999995</v>
      </c>
    </row>
    <row r="23" spans="1:3" x14ac:dyDescent="0.25">
      <c r="A23" s="7" t="s">
        <v>64</v>
      </c>
      <c r="B23" s="8">
        <v>43956</v>
      </c>
      <c r="C23" s="9">
        <f t="shared" si="0"/>
        <v>52747.199999999997</v>
      </c>
    </row>
    <row r="24" spans="1:3" x14ac:dyDescent="0.25">
      <c r="A24" s="7" t="s">
        <v>65</v>
      </c>
      <c r="B24" s="8">
        <v>42587.76</v>
      </c>
      <c r="C24" s="9">
        <f t="shared" si="0"/>
        <v>51105.311999999998</v>
      </c>
    </row>
    <row r="25" spans="1:3" x14ac:dyDescent="0.25">
      <c r="A25" s="7" t="s">
        <v>51</v>
      </c>
      <c r="B25" s="8">
        <v>37312</v>
      </c>
      <c r="C25" s="9">
        <f t="shared" si="0"/>
        <v>44774.400000000001</v>
      </c>
    </row>
    <row r="26" spans="1:3" x14ac:dyDescent="0.25">
      <c r="A26" s="7" t="s">
        <v>66</v>
      </c>
      <c r="B26" s="8">
        <v>32730</v>
      </c>
      <c r="C26" s="9">
        <f t="shared" si="0"/>
        <v>39276</v>
      </c>
    </row>
    <row r="27" spans="1:3" x14ac:dyDescent="0.25">
      <c r="A27" s="7" t="s">
        <v>34</v>
      </c>
      <c r="B27" s="8">
        <v>31842.59</v>
      </c>
      <c r="C27" s="9">
        <f t="shared" si="0"/>
        <v>38211.108</v>
      </c>
    </row>
    <row r="28" spans="1:3" x14ac:dyDescent="0.25">
      <c r="A28" s="7" t="s">
        <v>8</v>
      </c>
      <c r="B28" s="8">
        <v>31399.809999999998</v>
      </c>
      <c r="C28" s="9">
        <f t="shared" si="0"/>
        <v>37679.771999999997</v>
      </c>
    </row>
    <row r="29" spans="1:3" x14ac:dyDescent="0.25">
      <c r="A29" s="7" t="s">
        <v>67</v>
      </c>
      <c r="B29" s="8">
        <v>26798.069999999996</v>
      </c>
      <c r="C29" s="9">
        <f t="shared" si="0"/>
        <v>32157.683999999994</v>
      </c>
    </row>
    <row r="30" spans="1:3" x14ac:dyDescent="0.25">
      <c r="A30" s="7" t="s">
        <v>87</v>
      </c>
      <c r="B30" s="8">
        <v>23880</v>
      </c>
      <c r="C30" s="9">
        <f t="shared" si="0"/>
        <v>28656</v>
      </c>
    </row>
    <row r="31" spans="1:3" x14ac:dyDescent="0.25">
      <c r="A31" s="7" t="s">
        <v>15</v>
      </c>
      <c r="B31" s="8">
        <v>23438.980000000003</v>
      </c>
      <c r="C31" s="9">
        <f t="shared" si="0"/>
        <v>28126.776000000002</v>
      </c>
    </row>
    <row r="32" spans="1:3" x14ac:dyDescent="0.25">
      <c r="A32" s="7" t="s">
        <v>4</v>
      </c>
      <c r="B32" s="8">
        <v>22600</v>
      </c>
      <c r="C32" s="9">
        <f t="shared" si="0"/>
        <v>27120</v>
      </c>
    </row>
    <row r="33" spans="1:3" x14ac:dyDescent="0.25">
      <c r="A33" s="7" t="s">
        <v>88</v>
      </c>
      <c r="B33" s="8">
        <v>22312</v>
      </c>
      <c r="C33" s="9">
        <f t="shared" si="0"/>
        <v>26774.399999999998</v>
      </c>
    </row>
    <row r="34" spans="1:3" x14ac:dyDescent="0.25">
      <c r="A34" s="12" t="s">
        <v>3</v>
      </c>
      <c r="B34" s="13">
        <f>SUM(B9:B33)</f>
        <v>3099699.3799999971</v>
      </c>
      <c r="C34" s="13">
        <f>SUM(C9:C33)</f>
        <v>3719639.2559999963</v>
      </c>
    </row>
    <row r="35" spans="1:3" x14ac:dyDescent="0.25">
      <c r="B35" s="2"/>
      <c r="C35" s="3"/>
    </row>
    <row r="36" spans="1:3" x14ac:dyDescent="0.25">
      <c r="B36" s="2"/>
      <c r="C36" s="3"/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</sheetData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6:C44"/>
  <sheetViews>
    <sheetView workbookViewId="0">
      <selection activeCell="B9" sqref="B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765311.44</v>
      </c>
      <c r="C9" s="9">
        <f t="shared" ref="C9:C31" si="0">B9*1.2</f>
        <v>918373.72799999989</v>
      </c>
    </row>
    <row r="10" spans="1:3" x14ac:dyDescent="0.25">
      <c r="A10" s="7" t="s">
        <v>7</v>
      </c>
      <c r="B10" s="8">
        <v>452165.97999999992</v>
      </c>
      <c r="C10" s="9">
        <f t="shared" si="0"/>
        <v>542599.17599999986</v>
      </c>
    </row>
    <row r="11" spans="1:3" x14ac:dyDescent="0.25">
      <c r="A11" s="7" t="s">
        <v>68</v>
      </c>
      <c r="B11" s="8">
        <v>350000</v>
      </c>
      <c r="C11" s="9">
        <f t="shared" si="0"/>
        <v>420000</v>
      </c>
    </row>
    <row r="12" spans="1:3" x14ac:dyDescent="0.25">
      <c r="A12" s="7" t="s">
        <v>69</v>
      </c>
      <c r="B12" s="8">
        <v>230000</v>
      </c>
      <c r="C12" s="9">
        <f t="shared" si="0"/>
        <v>276000</v>
      </c>
    </row>
    <row r="13" spans="1:3" x14ac:dyDescent="0.25">
      <c r="A13" s="7" t="s">
        <v>70</v>
      </c>
      <c r="B13" s="8">
        <v>169500</v>
      </c>
      <c r="C13" s="9">
        <f t="shared" si="0"/>
        <v>203400</v>
      </c>
    </row>
    <row r="14" spans="1:3" x14ac:dyDescent="0.25">
      <c r="A14" s="7" t="s">
        <v>71</v>
      </c>
      <c r="B14" s="8">
        <v>159253.29999999999</v>
      </c>
      <c r="C14" s="9">
        <f t="shared" si="0"/>
        <v>191103.96</v>
      </c>
    </row>
    <row r="15" spans="1:3" x14ac:dyDescent="0.25">
      <c r="A15" s="7" t="s">
        <v>72</v>
      </c>
      <c r="B15" s="8">
        <v>152000</v>
      </c>
      <c r="C15" s="9">
        <f t="shared" si="0"/>
        <v>182400</v>
      </c>
    </row>
    <row r="16" spans="1:3" x14ac:dyDescent="0.25">
      <c r="A16" s="7" t="s">
        <v>73</v>
      </c>
      <c r="B16" s="8">
        <v>85000</v>
      </c>
      <c r="C16" s="9">
        <f t="shared" si="0"/>
        <v>102000</v>
      </c>
    </row>
    <row r="17" spans="1:3" x14ac:dyDescent="0.25">
      <c r="A17" s="7" t="s">
        <v>74</v>
      </c>
      <c r="B17" s="8">
        <v>74783.709999999992</v>
      </c>
      <c r="C17" s="9">
        <f t="shared" si="0"/>
        <v>89740.45199999999</v>
      </c>
    </row>
    <row r="18" spans="1:3" x14ac:dyDescent="0.25">
      <c r="A18" s="7" t="s">
        <v>75</v>
      </c>
      <c r="B18" s="8">
        <v>64121.36</v>
      </c>
      <c r="C18" s="9">
        <f t="shared" si="0"/>
        <v>76945.631999999998</v>
      </c>
    </row>
    <row r="19" spans="1:3" x14ac:dyDescent="0.25">
      <c r="A19" s="7" t="s">
        <v>22</v>
      </c>
      <c r="B19" s="8">
        <v>50000</v>
      </c>
      <c r="C19" s="9">
        <f t="shared" si="0"/>
        <v>60000</v>
      </c>
    </row>
    <row r="20" spans="1:3" x14ac:dyDescent="0.25">
      <c r="A20" s="7" t="s">
        <v>76</v>
      </c>
      <c r="B20" s="8">
        <v>50000</v>
      </c>
      <c r="C20" s="9">
        <f t="shared" si="0"/>
        <v>60000</v>
      </c>
    </row>
    <row r="21" spans="1:3" x14ac:dyDescent="0.25">
      <c r="A21" s="7" t="s">
        <v>77</v>
      </c>
      <c r="B21" s="8">
        <v>47190</v>
      </c>
      <c r="C21" s="9">
        <f t="shared" si="0"/>
        <v>56628</v>
      </c>
    </row>
    <row r="22" spans="1:3" x14ac:dyDescent="0.25">
      <c r="A22" s="7" t="s">
        <v>78</v>
      </c>
      <c r="B22" s="8">
        <v>43113.37</v>
      </c>
      <c r="C22" s="9">
        <f t="shared" si="0"/>
        <v>51736.044000000002</v>
      </c>
    </row>
    <row r="23" spans="1:3" x14ac:dyDescent="0.25">
      <c r="A23" s="7" t="s">
        <v>79</v>
      </c>
      <c r="B23" s="8">
        <v>42000</v>
      </c>
      <c r="C23" s="9">
        <f t="shared" si="0"/>
        <v>50400</v>
      </c>
    </row>
    <row r="24" spans="1:3" x14ac:dyDescent="0.25">
      <c r="A24" s="7" t="s">
        <v>80</v>
      </c>
      <c r="B24" s="8">
        <v>41300</v>
      </c>
      <c r="C24" s="9">
        <f t="shared" si="0"/>
        <v>49560</v>
      </c>
    </row>
    <row r="25" spans="1:3" x14ac:dyDescent="0.25">
      <c r="A25" s="7" t="s">
        <v>81</v>
      </c>
      <c r="B25" s="8">
        <v>40000</v>
      </c>
      <c r="C25" s="9">
        <f t="shared" si="0"/>
        <v>48000</v>
      </c>
    </row>
    <row r="26" spans="1:3" x14ac:dyDescent="0.25">
      <c r="A26" s="7" t="s">
        <v>55</v>
      </c>
      <c r="B26" s="8">
        <v>35700</v>
      </c>
      <c r="C26" s="9">
        <f t="shared" si="0"/>
        <v>42840</v>
      </c>
    </row>
    <row r="27" spans="1:3" x14ac:dyDescent="0.25">
      <c r="A27" s="7" t="s">
        <v>82</v>
      </c>
      <c r="B27" s="8">
        <v>33070</v>
      </c>
      <c r="C27" s="9">
        <f t="shared" si="0"/>
        <v>39684</v>
      </c>
    </row>
    <row r="28" spans="1:3" x14ac:dyDescent="0.25">
      <c r="A28" s="7" t="s">
        <v>4</v>
      </c>
      <c r="B28" s="8">
        <v>26400</v>
      </c>
      <c r="C28" s="9">
        <f t="shared" si="0"/>
        <v>31680</v>
      </c>
    </row>
    <row r="29" spans="1:3" x14ac:dyDescent="0.25">
      <c r="A29" s="7" t="s">
        <v>83</v>
      </c>
      <c r="B29" s="8">
        <v>25625.25</v>
      </c>
      <c r="C29" s="9">
        <f t="shared" si="0"/>
        <v>30750.3</v>
      </c>
    </row>
    <row r="30" spans="1:3" x14ac:dyDescent="0.25">
      <c r="A30" s="7" t="s">
        <v>67</v>
      </c>
      <c r="B30" s="8">
        <v>25574.97</v>
      </c>
      <c r="C30" s="9">
        <f t="shared" si="0"/>
        <v>30689.964</v>
      </c>
    </row>
    <row r="31" spans="1:3" x14ac:dyDescent="0.25">
      <c r="A31" s="7" t="s">
        <v>84</v>
      </c>
      <c r="B31" s="8">
        <v>25466</v>
      </c>
      <c r="C31" s="9">
        <f t="shared" si="0"/>
        <v>30559.199999999997</v>
      </c>
    </row>
    <row r="32" spans="1:3" x14ac:dyDescent="0.25">
      <c r="A32" s="12" t="s">
        <v>3</v>
      </c>
      <c r="B32" s="13">
        <f>SUM(B9:B31)</f>
        <v>2987575.38</v>
      </c>
      <c r="C32" s="13">
        <f>SUM(C9:C31)</f>
        <v>3585090.4560000002</v>
      </c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  <row r="44" spans="2:3" x14ac:dyDescent="0.25">
      <c r="B44" s="2"/>
      <c r="C44" s="3"/>
    </row>
  </sheetData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6:C44"/>
  <sheetViews>
    <sheetView workbookViewId="0">
      <selection activeCell="A9" sqref="A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f>C9/1.2</f>
        <v>679407.8666666667</v>
      </c>
      <c r="C9" s="6">
        <v>815289.44</v>
      </c>
    </row>
    <row r="10" spans="1:3" x14ac:dyDescent="0.25">
      <c r="A10" s="7" t="s">
        <v>89</v>
      </c>
      <c r="B10" s="8">
        <v>370000</v>
      </c>
      <c r="C10" s="9">
        <f t="shared" ref="C10:C31" si="0">B10*1.2</f>
        <v>444000</v>
      </c>
    </row>
    <row r="11" spans="1:3" x14ac:dyDescent="0.25">
      <c r="A11" s="7" t="s">
        <v>12</v>
      </c>
      <c r="B11" s="8">
        <v>223340</v>
      </c>
      <c r="C11" s="9">
        <f t="shared" si="0"/>
        <v>268008</v>
      </c>
    </row>
    <row r="12" spans="1:3" x14ac:dyDescent="0.25">
      <c r="A12" s="7" t="s">
        <v>62</v>
      </c>
      <c r="B12" s="8">
        <v>211576.96000000002</v>
      </c>
      <c r="C12" s="9">
        <f t="shared" si="0"/>
        <v>253892.35200000001</v>
      </c>
    </row>
    <row r="13" spans="1:3" x14ac:dyDescent="0.25">
      <c r="A13" s="7" t="s">
        <v>90</v>
      </c>
      <c r="B13" s="8">
        <v>114300</v>
      </c>
      <c r="C13" s="9">
        <f t="shared" si="0"/>
        <v>137160</v>
      </c>
    </row>
    <row r="14" spans="1:3" x14ac:dyDescent="0.25">
      <c r="A14" s="7" t="s">
        <v>39</v>
      </c>
      <c r="B14" s="8">
        <v>88238.63</v>
      </c>
      <c r="C14" s="9">
        <f t="shared" si="0"/>
        <v>105886.356</v>
      </c>
    </row>
    <row r="15" spans="1:3" x14ac:dyDescent="0.25">
      <c r="A15" s="7" t="s">
        <v>24</v>
      </c>
      <c r="B15" s="8">
        <v>82000</v>
      </c>
      <c r="C15" s="9">
        <f t="shared" si="0"/>
        <v>98400</v>
      </c>
    </row>
    <row r="16" spans="1:3" x14ac:dyDescent="0.25">
      <c r="A16" s="7" t="s">
        <v>91</v>
      </c>
      <c r="B16" s="8">
        <v>60295</v>
      </c>
      <c r="C16" s="9">
        <f t="shared" si="0"/>
        <v>72354</v>
      </c>
    </row>
    <row r="17" spans="1:3" x14ac:dyDescent="0.25">
      <c r="A17" s="7" t="s">
        <v>55</v>
      </c>
      <c r="B17" s="8">
        <v>56950</v>
      </c>
      <c r="C17" s="9">
        <f t="shared" si="0"/>
        <v>68340</v>
      </c>
    </row>
    <row r="18" spans="1:3" x14ac:dyDescent="0.25">
      <c r="A18" s="7" t="s">
        <v>92</v>
      </c>
      <c r="B18" s="8">
        <v>48000</v>
      </c>
      <c r="C18" s="9">
        <f t="shared" si="0"/>
        <v>57600</v>
      </c>
    </row>
    <row r="19" spans="1:3" x14ac:dyDescent="0.25">
      <c r="A19" s="7" t="s">
        <v>93</v>
      </c>
      <c r="B19" s="8">
        <v>40000</v>
      </c>
      <c r="C19" s="9">
        <f t="shared" si="0"/>
        <v>48000</v>
      </c>
    </row>
    <row r="20" spans="1:3" x14ac:dyDescent="0.25">
      <c r="A20" s="7" t="s">
        <v>94</v>
      </c>
      <c r="B20" s="8">
        <v>40000</v>
      </c>
      <c r="C20" s="9">
        <f t="shared" si="0"/>
        <v>48000</v>
      </c>
    </row>
    <row r="21" spans="1:3" x14ac:dyDescent="0.25">
      <c r="A21" s="7" t="s">
        <v>95</v>
      </c>
      <c r="B21" s="8">
        <v>38750</v>
      </c>
      <c r="C21" s="9">
        <f t="shared" si="0"/>
        <v>46500</v>
      </c>
    </row>
    <row r="22" spans="1:3" x14ac:dyDescent="0.25">
      <c r="A22" s="7" t="s">
        <v>34</v>
      </c>
      <c r="B22" s="8">
        <v>35479.200000000004</v>
      </c>
      <c r="C22" s="9">
        <f t="shared" si="0"/>
        <v>42575.040000000001</v>
      </c>
    </row>
    <row r="23" spans="1:3" x14ac:dyDescent="0.25">
      <c r="A23" s="7" t="s">
        <v>96</v>
      </c>
      <c r="B23" s="8">
        <v>30490.45</v>
      </c>
      <c r="C23" s="9">
        <f t="shared" si="0"/>
        <v>36588.54</v>
      </c>
    </row>
    <row r="24" spans="1:3" x14ac:dyDescent="0.25">
      <c r="A24" s="7" t="s">
        <v>97</v>
      </c>
      <c r="B24" s="8">
        <v>30000</v>
      </c>
      <c r="C24" s="9">
        <f t="shared" si="0"/>
        <v>36000</v>
      </c>
    </row>
    <row r="25" spans="1:3" x14ac:dyDescent="0.25">
      <c r="A25" s="7" t="s">
        <v>5</v>
      </c>
      <c r="B25" s="8">
        <v>25524.65</v>
      </c>
      <c r="C25" s="9">
        <f t="shared" si="0"/>
        <v>30629.58</v>
      </c>
    </row>
    <row r="26" spans="1:3" x14ac:dyDescent="0.25">
      <c r="A26" s="7" t="s">
        <v>69</v>
      </c>
      <c r="B26" s="8">
        <v>25000</v>
      </c>
      <c r="C26" s="9">
        <f t="shared" si="0"/>
        <v>30000</v>
      </c>
    </row>
    <row r="27" spans="1:3" x14ac:dyDescent="0.25">
      <c r="A27" s="7" t="s">
        <v>67</v>
      </c>
      <c r="B27" s="8">
        <v>24484.22</v>
      </c>
      <c r="C27" s="9">
        <f t="shared" si="0"/>
        <v>29381.064000000002</v>
      </c>
    </row>
    <row r="28" spans="1:3" x14ac:dyDescent="0.25">
      <c r="A28" s="7" t="s">
        <v>8</v>
      </c>
      <c r="B28" s="8">
        <v>23835.02</v>
      </c>
      <c r="C28" s="9">
        <f t="shared" si="0"/>
        <v>28602.024000000001</v>
      </c>
    </row>
    <row r="29" spans="1:3" x14ac:dyDescent="0.25">
      <c r="A29" s="7" t="s">
        <v>33</v>
      </c>
      <c r="B29" s="8">
        <v>23772.84</v>
      </c>
      <c r="C29" s="9">
        <f t="shared" si="0"/>
        <v>28527.407999999999</v>
      </c>
    </row>
    <row r="30" spans="1:3" x14ac:dyDescent="0.25">
      <c r="A30" s="7" t="s">
        <v>29</v>
      </c>
      <c r="B30" s="8">
        <v>22455.77</v>
      </c>
      <c r="C30" s="9">
        <f t="shared" si="0"/>
        <v>26946.923999999999</v>
      </c>
    </row>
    <row r="31" spans="1:3" x14ac:dyDescent="0.25">
      <c r="A31" s="7" t="s">
        <v>4</v>
      </c>
      <c r="B31" s="8">
        <v>21500</v>
      </c>
      <c r="C31" s="9">
        <f t="shared" si="0"/>
        <v>25800</v>
      </c>
    </row>
    <row r="32" spans="1:3" x14ac:dyDescent="0.25">
      <c r="A32" s="12" t="s">
        <v>3</v>
      </c>
      <c r="B32" s="13">
        <f>SUM(B9:B31)</f>
        <v>2315400.6066666665</v>
      </c>
      <c r="C32" s="13">
        <f>SUM(C9:C31)</f>
        <v>2778480.7280000001</v>
      </c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  <row r="44" spans="2:3" x14ac:dyDescent="0.25">
      <c r="B44" s="2"/>
      <c r="C44" s="3"/>
    </row>
  </sheetData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6:C46"/>
  <sheetViews>
    <sheetView workbookViewId="0">
      <selection activeCell="A10" sqref="A10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99</v>
      </c>
      <c r="B9" s="5">
        <v>1007446.75</v>
      </c>
      <c r="C9" s="6">
        <f t="shared" ref="C9:C33" si="0">B9*1.2</f>
        <v>1208936.0999999999</v>
      </c>
    </row>
    <row r="10" spans="1:3" x14ac:dyDescent="0.25">
      <c r="A10" s="7" t="s">
        <v>14</v>
      </c>
      <c r="B10" s="8">
        <v>954789.48999999778</v>
      </c>
      <c r="C10" s="9">
        <f t="shared" si="0"/>
        <v>1145747.3879999972</v>
      </c>
    </row>
    <row r="11" spans="1:3" x14ac:dyDescent="0.25">
      <c r="A11" s="7" t="s">
        <v>100</v>
      </c>
      <c r="B11" s="8">
        <v>450000</v>
      </c>
      <c r="C11" s="9">
        <f t="shared" si="0"/>
        <v>540000</v>
      </c>
    </row>
    <row r="12" spans="1:3" x14ac:dyDescent="0.25">
      <c r="A12" s="7" t="s">
        <v>101</v>
      </c>
      <c r="B12" s="8">
        <v>350000</v>
      </c>
      <c r="C12" s="9">
        <f t="shared" si="0"/>
        <v>420000</v>
      </c>
    </row>
    <row r="13" spans="1:3" x14ac:dyDescent="0.25">
      <c r="A13" s="7" t="s">
        <v>15</v>
      </c>
      <c r="B13" s="8">
        <v>313429.34000000003</v>
      </c>
      <c r="C13" s="9">
        <f t="shared" si="0"/>
        <v>376115.20800000004</v>
      </c>
    </row>
    <row r="14" spans="1:3" x14ac:dyDescent="0.25">
      <c r="A14" s="7" t="s">
        <v>102</v>
      </c>
      <c r="B14" s="8">
        <v>300000</v>
      </c>
      <c r="C14" s="9">
        <f t="shared" si="0"/>
        <v>360000</v>
      </c>
    </row>
    <row r="15" spans="1:3" x14ac:dyDescent="0.25">
      <c r="A15" s="7" t="s">
        <v>103</v>
      </c>
      <c r="B15" s="8">
        <v>190000</v>
      </c>
      <c r="C15" s="9">
        <f t="shared" si="0"/>
        <v>228000</v>
      </c>
    </row>
    <row r="16" spans="1:3" x14ac:dyDescent="0.25">
      <c r="A16" s="7" t="s">
        <v>104</v>
      </c>
      <c r="B16" s="8">
        <v>142221.4</v>
      </c>
      <c r="C16" s="9">
        <f t="shared" si="0"/>
        <v>170665.68</v>
      </c>
    </row>
    <row r="17" spans="1:3" x14ac:dyDescent="0.25">
      <c r="A17" s="7" t="s">
        <v>105</v>
      </c>
      <c r="B17" s="8">
        <v>115500</v>
      </c>
      <c r="C17" s="9">
        <f t="shared" si="0"/>
        <v>138600</v>
      </c>
    </row>
    <row r="18" spans="1:3" x14ac:dyDescent="0.25">
      <c r="A18" s="7" t="s">
        <v>106</v>
      </c>
      <c r="B18" s="8">
        <v>115109.12</v>
      </c>
      <c r="C18" s="9">
        <f t="shared" si="0"/>
        <v>138130.94399999999</v>
      </c>
    </row>
    <row r="19" spans="1:3" x14ac:dyDescent="0.25">
      <c r="A19" s="7" t="s">
        <v>55</v>
      </c>
      <c r="B19" s="8">
        <v>96500</v>
      </c>
      <c r="C19" s="9">
        <f t="shared" si="0"/>
        <v>115800</v>
      </c>
    </row>
    <row r="20" spans="1:3" x14ac:dyDescent="0.25">
      <c r="A20" s="7" t="s">
        <v>107</v>
      </c>
      <c r="B20" s="8">
        <v>85080.38</v>
      </c>
      <c r="C20" s="9">
        <f t="shared" si="0"/>
        <v>102096.45600000001</v>
      </c>
    </row>
    <row r="21" spans="1:3" x14ac:dyDescent="0.25">
      <c r="A21" s="7" t="s">
        <v>108</v>
      </c>
      <c r="B21" s="8">
        <v>75000</v>
      </c>
      <c r="C21" s="9">
        <f t="shared" si="0"/>
        <v>90000</v>
      </c>
    </row>
    <row r="22" spans="1:3" x14ac:dyDescent="0.25">
      <c r="A22" s="7" t="s">
        <v>109</v>
      </c>
      <c r="B22" s="8">
        <v>65752</v>
      </c>
      <c r="C22" s="9">
        <f t="shared" si="0"/>
        <v>78902.399999999994</v>
      </c>
    </row>
    <row r="23" spans="1:3" x14ac:dyDescent="0.25">
      <c r="A23" s="7" t="s">
        <v>110</v>
      </c>
      <c r="B23" s="8">
        <v>64125</v>
      </c>
      <c r="C23" s="9">
        <f t="shared" si="0"/>
        <v>76950</v>
      </c>
    </row>
    <row r="24" spans="1:3" x14ac:dyDescent="0.25">
      <c r="A24" s="7" t="s">
        <v>111</v>
      </c>
      <c r="B24" s="8">
        <v>39254.129999999997</v>
      </c>
      <c r="C24" s="9">
        <f t="shared" si="0"/>
        <v>47104.955999999998</v>
      </c>
    </row>
    <row r="25" spans="1:3" x14ac:dyDescent="0.25">
      <c r="A25" s="7" t="s">
        <v>4</v>
      </c>
      <c r="B25" s="8">
        <v>33514.6</v>
      </c>
      <c r="C25" s="9">
        <f t="shared" si="0"/>
        <v>40217.519999999997</v>
      </c>
    </row>
    <row r="26" spans="1:3" x14ac:dyDescent="0.25">
      <c r="A26" s="7" t="s">
        <v>112</v>
      </c>
      <c r="B26" s="8">
        <v>33457.42</v>
      </c>
      <c r="C26" s="9">
        <f t="shared" si="0"/>
        <v>40148.903999999995</v>
      </c>
    </row>
    <row r="27" spans="1:3" x14ac:dyDescent="0.25">
      <c r="A27" s="7" t="s">
        <v>113</v>
      </c>
      <c r="B27" s="8">
        <v>33332.660000000003</v>
      </c>
      <c r="C27" s="9">
        <f t="shared" si="0"/>
        <v>39999.192000000003</v>
      </c>
    </row>
    <row r="28" spans="1:3" x14ac:dyDescent="0.25">
      <c r="A28" s="7" t="s">
        <v>34</v>
      </c>
      <c r="B28" s="8">
        <v>31614.120000000006</v>
      </c>
      <c r="C28" s="9">
        <f t="shared" si="0"/>
        <v>37936.944000000003</v>
      </c>
    </row>
    <row r="29" spans="1:3" x14ac:dyDescent="0.25">
      <c r="A29" s="7" t="s">
        <v>114</v>
      </c>
      <c r="B29" s="8">
        <v>28243.100000000002</v>
      </c>
      <c r="C29" s="9">
        <f t="shared" si="0"/>
        <v>33891.72</v>
      </c>
    </row>
    <row r="30" spans="1:3" x14ac:dyDescent="0.25">
      <c r="A30" s="7" t="s">
        <v>67</v>
      </c>
      <c r="B30" s="8">
        <v>23341.520000000008</v>
      </c>
      <c r="C30" s="9">
        <f t="shared" si="0"/>
        <v>28009.824000000008</v>
      </c>
    </row>
    <row r="31" spans="1:3" x14ac:dyDescent="0.25">
      <c r="A31" s="7" t="s">
        <v>115</v>
      </c>
      <c r="B31" s="8">
        <v>22050</v>
      </c>
      <c r="C31" s="9">
        <f t="shared" si="0"/>
        <v>26460</v>
      </c>
    </row>
    <row r="32" spans="1:3" x14ac:dyDescent="0.25">
      <c r="A32" s="7" t="s">
        <v>8</v>
      </c>
      <c r="B32" s="8">
        <v>21666.289999999997</v>
      </c>
      <c r="C32" s="9">
        <f t="shared" si="0"/>
        <v>25999.547999999995</v>
      </c>
    </row>
    <row r="33" spans="1:3" x14ac:dyDescent="0.25">
      <c r="A33" s="7" t="s">
        <v>116</v>
      </c>
      <c r="B33" s="8">
        <v>21000</v>
      </c>
      <c r="C33" s="9">
        <f t="shared" si="0"/>
        <v>25200</v>
      </c>
    </row>
    <row r="34" spans="1:3" x14ac:dyDescent="0.25">
      <c r="A34" s="12" t="s">
        <v>3</v>
      </c>
      <c r="B34" s="13">
        <f>SUM(B9:B33)</f>
        <v>4612427.3199999966</v>
      </c>
      <c r="C34" s="13">
        <f>SUM(C9:C33)</f>
        <v>5534912.7839999972</v>
      </c>
    </row>
    <row r="35" spans="1:3" x14ac:dyDescent="0.25">
      <c r="B35" s="2"/>
      <c r="C35" s="3"/>
    </row>
    <row r="36" spans="1:3" x14ac:dyDescent="0.25">
      <c r="B36" s="2"/>
      <c r="C36" s="3"/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</sheetData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6:C41"/>
  <sheetViews>
    <sheetView workbookViewId="0">
      <selection activeCell="C9" sqref="C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117</v>
      </c>
      <c r="B9" s="5">
        <v>2600000</v>
      </c>
      <c r="C9" s="9">
        <f t="shared" ref="C9:C28" si="0">B9*1.2</f>
        <v>3120000</v>
      </c>
    </row>
    <row r="10" spans="1:3" x14ac:dyDescent="0.25">
      <c r="A10" s="14" t="s">
        <v>14</v>
      </c>
      <c r="B10" s="15">
        <v>954183.66999999993</v>
      </c>
      <c r="C10" s="9">
        <f t="shared" si="0"/>
        <v>1145020.4039999999</v>
      </c>
    </row>
    <row r="11" spans="1:3" x14ac:dyDescent="0.25">
      <c r="A11" s="14" t="s">
        <v>23</v>
      </c>
      <c r="B11" s="15">
        <v>436929</v>
      </c>
      <c r="C11" s="9">
        <f t="shared" si="0"/>
        <v>524314.79999999993</v>
      </c>
    </row>
    <row r="12" spans="1:3" x14ac:dyDescent="0.25">
      <c r="A12" s="14" t="s">
        <v>39</v>
      </c>
      <c r="B12" s="15">
        <v>247529.84999999998</v>
      </c>
      <c r="C12" s="9">
        <f t="shared" si="0"/>
        <v>297035.81999999995</v>
      </c>
    </row>
    <row r="13" spans="1:3" x14ac:dyDescent="0.25">
      <c r="A13" s="14" t="s">
        <v>118</v>
      </c>
      <c r="B13" s="15">
        <v>160889.84</v>
      </c>
      <c r="C13" s="9">
        <f t="shared" si="0"/>
        <v>193067.80799999999</v>
      </c>
    </row>
    <row r="14" spans="1:3" x14ac:dyDescent="0.25">
      <c r="A14" s="14" t="s">
        <v>119</v>
      </c>
      <c r="B14" s="15">
        <v>151484</v>
      </c>
      <c r="C14" s="9">
        <f t="shared" si="0"/>
        <v>181780.8</v>
      </c>
    </row>
    <row r="15" spans="1:3" x14ac:dyDescent="0.25">
      <c r="A15" s="14" t="s">
        <v>120</v>
      </c>
      <c r="B15" s="15">
        <v>145412.97</v>
      </c>
      <c r="C15" s="9">
        <f t="shared" si="0"/>
        <v>174495.56399999998</v>
      </c>
    </row>
    <row r="16" spans="1:3" x14ac:dyDescent="0.25">
      <c r="A16" s="14" t="s">
        <v>121</v>
      </c>
      <c r="B16" s="15">
        <v>141150</v>
      </c>
      <c r="C16" s="9">
        <f t="shared" si="0"/>
        <v>169380</v>
      </c>
    </row>
    <row r="17" spans="1:3" x14ac:dyDescent="0.25">
      <c r="A17" s="14" t="s">
        <v>12</v>
      </c>
      <c r="B17" s="15">
        <v>90000</v>
      </c>
      <c r="C17" s="9">
        <f t="shared" si="0"/>
        <v>108000</v>
      </c>
    </row>
    <row r="18" spans="1:3" x14ac:dyDescent="0.25">
      <c r="A18" s="14" t="s">
        <v>6</v>
      </c>
      <c r="B18" s="15">
        <v>63214.48</v>
      </c>
      <c r="C18" s="9">
        <f t="shared" si="0"/>
        <v>75857.376000000004</v>
      </c>
    </row>
    <row r="19" spans="1:3" x14ac:dyDescent="0.25">
      <c r="A19" s="14" t="s">
        <v>122</v>
      </c>
      <c r="B19" s="15">
        <v>53241.54</v>
      </c>
      <c r="C19" s="9">
        <f t="shared" si="0"/>
        <v>63889.847999999998</v>
      </c>
    </row>
    <row r="20" spans="1:3" x14ac:dyDescent="0.25">
      <c r="A20" s="14" t="s">
        <v>7</v>
      </c>
      <c r="B20" s="15">
        <v>50515.460000000006</v>
      </c>
      <c r="C20" s="9">
        <f t="shared" si="0"/>
        <v>60618.552000000003</v>
      </c>
    </row>
    <row r="21" spans="1:3" x14ac:dyDescent="0.25">
      <c r="A21" s="14" t="s">
        <v>123</v>
      </c>
      <c r="B21" s="15">
        <v>44244.18</v>
      </c>
      <c r="C21" s="9">
        <f t="shared" si="0"/>
        <v>53093.015999999996</v>
      </c>
    </row>
    <row r="22" spans="1:3" x14ac:dyDescent="0.25">
      <c r="A22" s="14" t="s">
        <v>34</v>
      </c>
      <c r="B22" s="15">
        <v>43235.979999999996</v>
      </c>
      <c r="C22" s="9">
        <f t="shared" si="0"/>
        <v>51883.175999999992</v>
      </c>
    </row>
    <row r="23" spans="1:3" x14ac:dyDescent="0.25">
      <c r="A23" s="14" t="s">
        <v>124</v>
      </c>
      <c r="B23" s="15">
        <v>43037.5</v>
      </c>
      <c r="C23" s="9">
        <f t="shared" si="0"/>
        <v>51645</v>
      </c>
    </row>
    <row r="24" spans="1:3" x14ac:dyDescent="0.25">
      <c r="A24" s="14" t="s">
        <v>125</v>
      </c>
      <c r="B24" s="15">
        <v>36000</v>
      </c>
      <c r="C24" s="9">
        <f t="shared" si="0"/>
        <v>43200</v>
      </c>
    </row>
    <row r="25" spans="1:3" x14ac:dyDescent="0.25">
      <c r="A25" s="14" t="s">
        <v>8</v>
      </c>
      <c r="B25" s="15">
        <v>29208.32</v>
      </c>
      <c r="C25" s="9">
        <f t="shared" si="0"/>
        <v>35049.983999999997</v>
      </c>
    </row>
    <row r="26" spans="1:3" x14ac:dyDescent="0.25">
      <c r="A26" s="7" t="s">
        <v>126</v>
      </c>
      <c r="B26" s="8">
        <v>25000</v>
      </c>
      <c r="C26" s="9">
        <f t="shared" si="0"/>
        <v>30000</v>
      </c>
    </row>
    <row r="27" spans="1:3" x14ac:dyDescent="0.25">
      <c r="A27" s="7" t="s">
        <v>127</v>
      </c>
      <c r="B27" s="8">
        <v>24340</v>
      </c>
      <c r="C27" s="9">
        <f t="shared" si="0"/>
        <v>29208</v>
      </c>
    </row>
    <row r="28" spans="1:3" x14ac:dyDescent="0.25">
      <c r="A28" s="7" t="s">
        <v>67</v>
      </c>
      <c r="B28" s="8">
        <v>21173.030000000002</v>
      </c>
      <c r="C28" s="9">
        <f t="shared" si="0"/>
        <v>25407.636000000002</v>
      </c>
    </row>
    <row r="29" spans="1:3" x14ac:dyDescent="0.25">
      <c r="A29" s="12" t="s">
        <v>3</v>
      </c>
      <c r="B29" s="13">
        <f>SUM(B9:B28)</f>
        <v>5360789.82</v>
      </c>
      <c r="C29" s="13">
        <f>SUM(C9:C28)</f>
        <v>6432947.7840000009</v>
      </c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6:C33"/>
  <sheetViews>
    <sheetView workbookViewId="0">
      <selection activeCell="C9" sqref="C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6" t="s">
        <v>98</v>
      </c>
      <c r="B6" s="17"/>
      <c r="C6" s="18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</v>
      </c>
      <c r="B9" s="5">
        <v>757222.33000000007</v>
      </c>
      <c r="C9" s="9">
        <f t="shared" ref="C9:C20" si="0">B9*1.2</f>
        <v>908666.79600000009</v>
      </c>
    </row>
    <row r="10" spans="1:3" x14ac:dyDescent="0.25">
      <c r="A10" s="7" t="s">
        <v>82</v>
      </c>
      <c r="B10" s="8">
        <v>243000</v>
      </c>
      <c r="C10" s="9">
        <f t="shared" si="0"/>
        <v>291600</v>
      </c>
    </row>
    <row r="11" spans="1:3" x14ac:dyDescent="0.25">
      <c r="A11" s="7" t="s">
        <v>128</v>
      </c>
      <c r="B11" s="8">
        <v>91077.36</v>
      </c>
      <c r="C11" s="9">
        <f t="shared" si="0"/>
        <v>109292.83199999999</v>
      </c>
    </row>
    <row r="12" spans="1:3" x14ac:dyDescent="0.25">
      <c r="A12" s="7" t="s">
        <v>129</v>
      </c>
      <c r="B12" s="8">
        <v>90000</v>
      </c>
      <c r="C12" s="9">
        <f t="shared" si="0"/>
        <v>108000</v>
      </c>
    </row>
    <row r="13" spans="1:3" x14ac:dyDescent="0.25">
      <c r="A13" s="7" t="s">
        <v>62</v>
      </c>
      <c r="B13" s="8">
        <v>76402.05</v>
      </c>
      <c r="C13" s="9">
        <f t="shared" si="0"/>
        <v>91682.46</v>
      </c>
    </row>
    <row r="14" spans="1:3" x14ac:dyDescent="0.25">
      <c r="A14" s="7" t="s">
        <v>4</v>
      </c>
      <c r="B14" s="8">
        <v>38130</v>
      </c>
      <c r="C14" s="9">
        <f t="shared" si="0"/>
        <v>45756</v>
      </c>
    </row>
    <row r="15" spans="1:3" x14ac:dyDescent="0.25">
      <c r="A15" s="7" t="s">
        <v>15</v>
      </c>
      <c r="B15" s="8">
        <v>30795.040000000001</v>
      </c>
      <c r="C15" s="9">
        <f t="shared" si="0"/>
        <v>36954.048000000003</v>
      </c>
    </row>
    <row r="16" spans="1:3" x14ac:dyDescent="0.25">
      <c r="A16" s="7" t="s">
        <v>125</v>
      </c>
      <c r="B16" s="8">
        <v>30000</v>
      </c>
      <c r="C16" s="9">
        <f t="shared" si="0"/>
        <v>36000</v>
      </c>
    </row>
    <row r="17" spans="1:3" x14ac:dyDescent="0.25">
      <c r="A17" s="7" t="s">
        <v>130</v>
      </c>
      <c r="B17" s="8">
        <v>25877.58</v>
      </c>
      <c r="C17" s="9">
        <f t="shared" si="0"/>
        <v>31053.096000000001</v>
      </c>
    </row>
    <row r="18" spans="1:3" x14ac:dyDescent="0.25">
      <c r="A18" s="7" t="s">
        <v>67</v>
      </c>
      <c r="B18" s="8">
        <v>25150.76999999999</v>
      </c>
      <c r="C18" s="9">
        <f t="shared" si="0"/>
        <v>30180.923999999985</v>
      </c>
    </row>
    <row r="19" spans="1:3" x14ac:dyDescent="0.25">
      <c r="A19" s="7" t="s">
        <v>8</v>
      </c>
      <c r="B19" s="8">
        <v>22345.57</v>
      </c>
      <c r="C19" s="9">
        <f t="shared" si="0"/>
        <v>26814.683999999997</v>
      </c>
    </row>
    <row r="20" spans="1:3" x14ac:dyDescent="0.25">
      <c r="A20" s="7" t="s">
        <v>51</v>
      </c>
      <c r="B20" s="8">
        <v>21795</v>
      </c>
      <c r="C20" s="9">
        <f t="shared" si="0"/>
        <v>26154</v>
      </c>
    </row>
    <row r="21" spans="1:3" x14ac:dyDescent="0.25">
      <c r="A21" s="12" t="s">
        <v>3</v>
      </c>
      <c r="B21" s="13">
        <f>SUM(B9:B20)</f>
        <v>1451795.7000000004</v>
      </c>
      <c r="C21" s="13">
        <f>SUM(C9:C20)</f>
        <v>1742154.8399999996</v>
      </c>
    </row>
    <row r="22" spans="1:3" x14ac:dyDescent="0.25">
      <c r="B22" s="2"/>
      <c r="C22" s="3"/>
    </row>
    <row r="23" spans="1:3" x14ac:dyDescent="0.25">
      <c r="B23" s="2"/>
      <c r="C23" s="3"/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Cox, Andrew</cp:lastModifiedBy>
  <dcterms:created xsi:type="dcterms:W3CDTF">2018-11-30T08:43:03Z</dcterms:created>
  <dcterms:modified xsi:type="dcterms:W3CDTF">2025-04-07T11:31:43Z</dcterms:modified>
</cp:coreProperties>
</file>